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joanna.UGKW\Desktop\2021\dowozy 21 22\"/>
    </mc:Choice>
  </mc:AlternateContent>
  <bookViews>
    <workbookView xWindow="0" yWindow="0" windowWidth="21570" windowHeight="8145"/>
  </bookViews>
  <sheets>
    <sheet name="dowozy" sheetId="2" r:id="rId1"/>
    <sheet name="odwozy poniedziałek" sheetId="3" r:id="rId2"/>
    <sheet name="odwozy wtorek" sheetId="4" r:id="rId3"/>
    <sheet name="odwozy środa" sheetId="5" r:id="rId4"/>
    <sheet name="odwozy czwartek" sheetId="6" r:id="rId5"/>
    <sheet name="odwozy piatek" sheetId="7" r:id="rId6"/>
    <sheet name="podsumowanie" sheetId="8" r:id="rId7"/>
  </sheets>
  <calcPr calcId="152511"/>
</workbook>
</file>

<file path=xl/calcChain.xml><?xml version="1.0" encoding="utf-8"?>
<calcChain xmlns="http://schemas.openxmlformats.org/spreadsheetml/2006/main">
  <c r="D13" i="8" l="1"/>
  <c r="F47" i="5"/>
  <c r="E47" i="5"/>
  <c r="D47" i="5"/>
  <c r="D48" i="5" s="1"/>
  <c r="F35" i="7" l="1"/>
  <c r="D15" i="8" s="1"/>
  <c r="E35" i="7"/>
  <c r="D35" i="7"/>
  <c r="F44" i="6"/>
  <c r="D14" i="8" s="1"/>
  <c r="E44" i="6"/>
  <c r="D44" i="6"/>
  <c r="F44" i="3"/>
  <c r="D11" i="8" s="1"/>
  <c r="F36" i="2" l="1"/>
  <c r="C11" i="8" s="1"/>
  <c r="D45" i="6" l="1"/>
  <c r="F47" i="4"/>
  <c r="D12" i="8" s="1"/>
  <c r="E44" i="3"/>
  <c r="D44" i="3"/>
  <c r="E36" i="2"/>
  <c r="D36" i="2"/>
  <c r="D36" i="7" l="1"/>
  <c r="D37" i="2"/>
  <c r="C12" i="8" l="1"/>
  <c r="F11" i="8"/>
  <c r="E47" i="4"/>
  <c r="D47" i="4"/>
  <c r="D45" i="3"/>
  <c r="D16" i="8" l="1"/>
  <c r="F12" i="8"/>
  <c r="C13" i="8"/>
  <c r="D48" i="4"/>
  <c r="C14" i="8" l="1"/>
  <c r="F13" i="8"/>
  <c r="C15" i="8" l="1"/>
  <c r="F15" i="8" s="1"/>
  <c r="F14" i="8"/>
  <c r="C16" i="8" l="1"/>
  <c r="F16" i="8" s="1"/>
</calcChain>
</file>

<file path=xl/sharedStrings.xml><?xml version="1.0" encoding="utf-8"?>
<sst xmlns="http://schemas.openxmlformats.org/spreadsheetml/2006/main" count="427" uniqueCount="73">
  <si>
    <t>godzina</t>
  </si>
  <si>
    <t>miejscowość</t>
  </si>
  <si>
    <t>Liczba dzieci</t>
  </si>
  <si>
    <t>liczba km</t>
  </si>
  <si>
    <t>Uwagi</t>
  </si>
  <si>
    <t>SP</t>
  </si>
  <si>
    <t>Upartowo</t>
  </si>
  <si>
    <t>Leśnik</t>
  </si>
  <si>
    <t>Zawada</t>
  </si>
  <si>
    <t>Kurnatowice</t>
  </si>
  <si>
    <t>Wituchowo</t>
  </si>
  <si>
    <t>Kubowo</t>
  </si>
  <si>
    <t>Orzeszkowo</t>
  </si>
  <si>
    <t>Miłostowo</t>
  </si>
  <si>
    <t>Mechnacz</t>
  </si>
  <si>
    <t>Rozbitek</t>
  </si>
  <si>
    <t>Lp.</t>
  </si>
  <si>
    <t>P</t>
  </si>
  <si>
    <t>1. Przywozy: PONIEDZIAŁEK - PIĄTEK</t>
  </si>
  <si>
    <t>ŁĄCZNA LICZBA KILOMETRÓW</t>
  </si>
  <si>
    <t>Dzień tygodnia</t>
  </si>
  <si>
    <t>przywozy</t>
  </si>
  <si>
    <t>odwozy</t>
  </si>
  <si>
    <t>razem</t>
  </si>
  <si>
    <t>Poniedziałek</t>
  </si>
  <si>
    <t>Wtorek</t>
  </si>
  <si>
    <t>Środa</t>
  </si>
  <si>
    <t>Czwartek</t>
  </si>
  <si>
    <t>Piątek</t>
  </si>
  <si>
    <t>Razem</t>
  </si>
  <si>
    <t>Podpisy</t>
  </si>
  <si>
    <t>Zamawiający</t>
  </si>
  <si>
    <t>Dąbrowa Nowa</t>
  </si>
  <si>
    <t>Dąbrowa Stara</t>
  </si>
  <si>
    <t xml:space="preserve">Upartowo </t>
  </si>
  <si>
    <t>Kwilcz (SZ)</t>
  </si>
  <si>
    <t>Kwilcz (P)</t>
  </si>
  <si>
    <t>Klejda, Płaszczyk</t>
  </si>
  <si>
    <t>Parcela</t>
  </si>
  <si>
    <t>Wieś</t>
  </si>
  <si>
    <t>Dabrowa Stara</t>
  </si>
  <si>
    <t>Szkoła</t>
  </si>
  <si>
    <t xml:space="preserve">Kurnatowice </t>
  </si>
  <si>
    <t>Figura</t>
  </si>
  <si>
    <t>RAZEM</t>
  </si>
  <si>
    <t xml:space="preserve">1. Odwozy: PONIEDZIAŁEK </t>
  </si>
  <si>
    <t>1. Odwozy: WTOREK</t>
  </si>
  <si>
    <t>1. Odwozy: CZWARTEK</t>
  </si>
  <si>
    <t>1. Odwozy: PIĄTEK</t>
  </si>
  <si>
    <t xml:space="preserve">na podstawie danych jednostkowych szkół i przedszkola </t>
  </si>
  <si>
    <t>Wykonawca</t>
  </si>
  <si>
    <t>Szkoła Podstawowa w Kwilczu/Przedszkole</t>
  </si>
  <si>
    <t>świetlica</t>
  </si>
  <si>
    <t>Kamień</t>
  </si>
  <si>
    <t>Kwilcz</t>
  </si>
  <si>
    <t>Przedszkole</t>
  </si>
  <si>
    <t xml:space="preserve">Kwilcz </t>
  </si>
  <si>
    <t>Przeszkole</t>
  </si>
  <si>
    <t>Ś/S</t>
  </si>
  <si>
    <t>P/W</t>
  </si>
  <si>
    <t>W</t>
  </si>
  <si>
    <t>szkoła</t>
  </si>
  <si>
    <t>Liczba pojazdów realizujących przewozy: 2</t>
  </si>
  <si>
    <t>Różana</t>
  </si>
  <si>
    <t>Dądrowa Stara</t>
  </si>
  <si>
    <t>AUTOBUS   II</t>
  </si>
  <si>
    <t>AUTOBUS   I</t>
  </si>
  <si>
    <t>AUTOBUS I</t>
  </si>
  <si>
    <t>AUTOBUS II</t>
  </si>
  <si>
    <t>Różana - 
Dąbrowa Nowa</t>
  </si>
  <si>
    <t>Różana
Dąbrowa Nowa</t>
  </si>
  <si>
    <t>Rózana
Dąbrowa Nowa</t>
  </si>
  <si>
    <t xml:space="preserve"> HARMONOGRAM DOWOZÓW I ODWOZÓW W ROKU SZKOLNYM 2021/2022 - ZSz Kwilcz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</si>
</sst>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0"/>
      <name val="Arial"/>
      <family val="2"/>
      <charset val="238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6">
    <xf numFmtId="0" fontId="0" fillId="0" borderId="0" xfId="0"/>
    <xf numFmtId="0" fontId="2" fillId="0" borderId="0" xfId="1" applyFont="1" applyAlignment="1"/>
    <xf numFmtId="0" fontId="2" fillId="0" borderId="0" xfId="2" applyFont="1" applyAlignment="1"/>
    <xf numFmtId="0" fontId="2" fillId="0" borderId="0" xfId="2" applyFont="1" applyBorder="1"/>
    <xf numFmtId="0" fontId="2" fillId="2" borderId="3" xfId="2" applyFont="1" applyFill="1" applyBorder="1" applyAlignment="1">
      <alignment horizontal="center" vertical="center"/>
    </xf>
    <xf numFmtId="0" fontId="4" fillId="0" borderId="0" xfId="2" applyFont="1" applyBorder="1"/>
    <xf numFmtId="0" fontId="5" fillId="0" borderId="0" xfId="2" applyFont="1" applyBorder="1" applyAlignment="1">
      <alignment horizontal="center"/>
    </xf>
    <xf numFmtId="0" fontId="0" fillId="0" borderId="0" xfId="0" applyAlignment="1"/>
    <xf numFmtId="0" fontId="1" fillId="0" borderId="0" xfId="2" applyFont="1"/>
    <xf numFmtId="0" fontId="0" fillId="0" borderId="1" xfId="0" applyBorder="1"/>
    <xf numFmtId="0" fontId="1" fillId="0" borderId="0" xfId="2" applyFont="1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Border="1"/>
    <xf numFmtId="0" fontId="0" fillId="0" borderId="16" xfId="0" applyBorder="1"/>
    <xf numFmtId="0" fontId="0" fillId="0" borderId="0" xfId="0" applyBorder="1" applyAlignment="1">
      <alignment horizontal="center"/>
    </xf>
    <xf numFmtId="0" fontId="2" fillId="0" borderId="0" xfId="2" applyFont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0" fillId="0" borderId="20" xfId="0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10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33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8" xfId="0" applyBorder="1"/>
    <xf numFmtId="0" fontId="0" fillId="0" borderId="0" xfId="0" applyFont="1"/>
    <xf numFmtId="20" fontId="0" fillId="0" borderId="1" xfId="0" applyNumberFormat="1" applyBorder="1"/>
    <xf numFmtId="0" fontId="0" fillId="0" borderId="13" xfId="0" applyBorder="1"/>
    <xf numFmtId="0" fontId="0" fillId="0" borderId="38" xfId="0" applyBorder="1"/>
    <xf numFmtId="0" fontId="0" fillId="0" borderId="39" xfId="0" applyBorder="1"/>
    <xf numFmtId="20" fontId="0" fillId="0" borderId="8" xfId="0" applyNumberFormat="1" applyBorder="1"/>
    <xf numFmtId="0" fontId="0" fillId="0" borderId="28" xfId="0" applyBorder="1"/>
    <xf numFmtId="20" fontId="0" fillId="0" borderId="13" xfId="0" applyNumberFormat="1" applyBorder="1"/>
    <xf numFmtId="0" fontId="0" fillId="0" borderId="30" xfId="0" applyBorder="1"/>
    <xf numFmtId="0" fontId="0" fillId="0" borderId="32" xfId="0" applyBorder="1"/>
    <xf numFmtId="20" fontId="0" fillId="0" borderId="12" xfId="0" applyNumberFormat="1" applyBorder="1"/>
    <xf numFmtId="0" fontId="0" fillId="0" borderId="12" xfId="0" applyBorder="1"/>
    <xf numFmtId="0" fontId="0" fillId="0" borderId="29" xfId="0" applyBorder="1"/>
    <xf numFmtId="0" fontId="0" fillId="0" borderId="11" xfId="0" applyBorder="1"/>
    <xf numFmtId="0" fontId="0" fillId="0" borderId="31" xfId="0" applyBorder="1"/>
    <xf numFmtId="20" fontId="0" fillId="0" borderId="9" xfId="0" applyNumberFormat="1" applyBorder="1"/>
    <xf numFmtId="20" fontId="0" fillId="0" borderId="33" xfId="0" applyNumberFormat="1" applyBorder="1"/>
    <xf numFmtId="0" fontId="0" fillId="0" borderId="42" xfId="0" applyBorder="1"/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44" xfId="0" applyBorder="1"/>
    <xf numFmtId="0" fontId="0" fillId="0" borderId="1" xfId="0" applyFill="1" applyBorder="1"/>
    <xf numFmtId="0" fontId="0" fillId="0" borderId="40" xfId="0" applyBorder="1"/>
    <xf numFmtId="0" fontId="0" fillId="0" borderId="23" xfId="0" applyBorder="1"/>
    <xf numFmtId="0" fontId="4" fillId="0" borderId="0" xfId="1" applyFont="1" applyAlignment="1"/>
    <xf numFmtId="0" fontId="4" fillId="0" borderId="0" xfId="1" applyFont="1" applyBorder="1" applyAlignment="1"/>
    <xf numFmtId="0" fontId="2" fillId="0" borderId="0" xfId="1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3" xfId="2" applyFont="1" applyBorder="1"/>
    <xf numFmtId="0" fontId="1" fillId="0" borderId="2" xfId="2" applyFont="1" applyBorder="1"/>
    <xf numFmtId="0" fontId="1" fillId="0" borderId="4" xfId="2" applyFont="1" applyBorder="1" applyAlignment="1"/>
    <xf numFmtId="0" fontId="1" fillId="0" borderId="5" xfId="2" applyFont="1" applyBorder="1" applyAlignment="1"/>
    <xf numFmtId="0" fontId="1" fillId="0" borderId="6" xfId="2" applyFont="1" applyBorder="1" applyAlignment="1"/>
    <xf numFmtId="0" fontId="1" fillId="0" borderId="0" xfId="2" applyFont="1" applyAlignment="1"/>
    <xf numFmtId="0" fontId="1" fillId="0" borderId="0" xfId="2" applyFont="1" applyAlignment="1">
      <alignment vertical="center" wrapText="1"/>
    </xf>
    <xf numFmtId="0" fontId="0" fillId="0" borderId="24" xfId="0" applyBorder="1" applyAlignment="1"/>
    <xf numFmtId="0" fontId="0" fillId="0" borderId="40" xfId="0" applyBorder="1" applyAlignment="1"/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12" xfId="0" applyNumberFormat="1" applyBorder="1"/>
    <xf numFmtId="0" fontId="0" fillId="0" borderId="12" xfId="0" applyBorder="1" applyAlignment="1">
      <alignment horizontal="right"/>
    </xf>
    <xf numFmtId="0" fontId="0" fillId="0" borderId="45" xfId="0" applyBorder="1"/>
    <xf numFmtId="0" fontId="0" fillId="0" borderId="12" xfId="0" applyFill="1" applyBorder="1"/>
    <xf numFmtId="164" fontId="0" fillId="0" borderId="13" xfId="0" applyNumberFormat="1" applyBorder="1"/>
    <xf numFmtId="0" fontId="0" fillId="0" borderId="13" xfId="0" applyFill="1" applyBorder="1"/>
    <xf numFmtId="0" fontId="0" fillId="0" borderId="25" xfId="0" applyBorder="1"/>
    <xf numFmtId="0" fontId="0" fillId="0" borderId="40" xfId="0" applyBorder="1" applyAlignment="1">
      <alignment vertical="center"/>
    </xf>
    <xf numFmtId="0" fontId="0" fillId="0" borderId="15" xfId="0" applyBorder="1"/>
    <xf numFmtId="0" fontId="0" fillId="0" borderId="41" xfId="0" applyBorder="1" applyAlignment="1">
      <alignment horizontal="center"/>
    </xf>
    <xf numFmtId="164" fontId="0" fillId="0" borderId="11" xfId="0" applyNumberFormat="1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/>
    <xf numFmtId="20" fontId="0" fillId="0" borderId="10" xfId="0" applyNumberFormat="1" applyBorder="1"/>
    <xf numFmtId="0" fontId="0" fillId="0" borderId="26" xfId="0" applyBorder="1" applyAlignment="1">
      <alignment horizontal="center"/>
    </xf>
    <xf numFmtId="0" fontId="0" fillId="0" borderId="48" xfId="0" applyBorder="1"/>
    <xf numFmtId="20" fontId="0" fillId="0" borderId="49" xfId="0" applyNumberFormat="1" applyBorder="1"/>
    <xf numFmtId="0" fontId="0" fillId="0" borderId="49" xfId="0" applyBorder="1"/>
    <xf numFmtId="0" fontId="0" fillId="0" borderId="50" xfId="0" applyBorder="1"/>
    <xf numFmtId="0" fontId="0" fillId="0" borderId="48" xfId="0" applyBorder="1" applyAlignment="1">
      <alignment horizontal="center"/>
    </xf>
    <xf numFmtId="164" fontId="0" fillId="0" borderId="49" xfId="0" applyNumberFormat="1" applyBorder="1"/>
    <xf numFmtId="0" fontId="0" fillId="0" borderId="49" xfId="0" applyFill="1" applyBorder="1"/>
    <xf numFmtId="0" fontId="0" fillId="0" borderId="49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7" xfId="0" applyFont="1" applyBorder="1" applyAlignment="1">
      <alignment horizontal="center" vertical="center" textRotation="90"/>
    </xf>
    <xf numFmtId="0" fontId="6" fillId="0" borderId="5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3" borderId="7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4F5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workbookViewId="0">
      <selection activeCell="M14" sqref="M14"/>
    </sheetView>
  </sheetViews>
  <sheetFormatPr defaultRowHeight="15" x14ac:dyDescent="0.25"/>
  <cols>
    <col min="1" max="1" width="5.42578125" customWidth="1"/>
    <col min="3" max="3" width="14.5703125" bestFit="1" customWidth="1"/>
    <col min="7" max="7" width="15.85546875" bestFit="1" customWidth="1"/>
  </cols>
  <sheetData>
    <row r="1" spans="1:15" x14ac:dyDescent="0.25">
      <c r="A1" s="125" t="s">
        <v>72</v>
      </c>
      <c r="B1" s="125"/>
      <c r="C1" s="125"/>
      <c r="D1" s="125"/>
      <c r="E1" s="125"/>
      <c r="F1" s="125"/>
      <c r="G1" s="125"/>
      <c r="H1" s="125"/>
      <c r="I1" s="73"/>
      <c r="J1" s="73"/>
      <c r="K1" s="73"/>
      <c r="L1" s="73"/>
      <c r="M1" s="73"/>
      <c r="N1" s="73"/>
      <c r="O1" s="73"/>
    </row>
    <row r="2" spans="1:15" ht="15.75" thickBot="1" x14ac:dyDescent="0.3">
      <c r="A2" s="1" t="s">
        <v>18</v>
      </c>
    </row>
    <row r="3" spans="1:15" x14ac:dyDescent="0.25">
      <c r="A3" s="126" t="s">
        <v>16</v>
      </c>
      <c r="B3" s="128" t="s">
        <v>0</v>
      </c>
      <c r="C3" s="128" t="s">
        <v>1</v>
      </c>
      <c r="D3" s="130" t="s">
        <v>2</v>
      </c>
      <c r="E3" s="131"/>
      <c r="F3" s="128" t="s">
        <v>3</v>
      </c>
      <c r="G3" s="123" t="s">
        <v>4</v>
      </c>
    </row>
    <row r="4" spans="1:15" ht="15.75" thickBot="1" x14ac:dyDescent="0.3">
      <c r="A4" s="127"/>
      <c r="B4" s="129"/>
      <c r="C4" s="129"/>
      <c r="D4" s="21" t="s">
        <v>5</v>
      </c>
      <c r="E4" s="21" t="s">
        <v>17</v>
      </c>
      <c r="F4" s="129"/>
      <c r="G4" s="124"/>
    </row>
    <row r="5" spans="1:15" ht="15" customHeight="1" x14ac:dyDescent="0.25">
      <c r="A5" s="61">
        <v>1</v>
      </c>
      <c r="B5" s="62">
        <v>0.28819444444444448</v>
      </c>
      <c r="C5" s="63" t="s">
        <v>8</v>
      </c>
      <c r="D5" s="44">
        <v>4</v>
      </c>
      <c r="E5" s="44"/>
      <c r="F5" s="64">
        <v>0</v>
      </c>
      <c r="G5" s="65"/>
      <c r="H5" s="132" t="s">
        <v>67</v>
      </c>
    </row>
    <row r="6" spans="1:15" x14ac:dyDescent="0.25">
      <c r="A6" s="66">
        <v>2</v>
      </c>
      <c r="B6" s="67">
        <v>0.2951388888888889</v>
      </c>
      <c r="C6" s="9" t="s">
        <v>34</v>
      </c>
      <c r="D6" s="9">
        <v>11</v>
      </c>
      <c r="E6" s="9">
        <v>2</v>
      </c>
      <c r="F6" s="68">
        <v>4</v>
      </c>
      <c r="G6" s="69" t="s">
        <v>52</v>
      </c>
      <c r="H6" s="133"/>
    </row>
    <row r="7" spans="1:15" x14ac:dyDescent="0.25">
      <c r="A7" s="66">
        <v>3</v>
      </c>
      <c r="B7" s="67">
        <v>0.29722222222222222</v>
      </c>
      <c r="C7" s="9" t="s">
        <v>34</v>
      </c>
      <c r="D7" s="9">
        <v>2</v>
      </c>
      <c r="E7" s="9"/>
      <c r="F7" s="68">
        <v>1</v>
      </c>
      <c r="G7" s="69" t="s">
        <v>53</v>
      </c>
      <c r="H7" s="133"/>
    </row>
    <row r="8" spans="1:15" x14ac:dyDescent="0.25">
      <c r="A8" s="66">
        <v>4</v>
      </c>
      <c r="B8" s="67">
        <v>0.2986111111111111</v>
      </c>
      <c r="C8" s="9" t="s">
        <v>34</v>
      </c>
      <c r="D8" s="9">
        <v>1</v>
      </c>
      <c r="E8" s="9"/>
      <c r="F8" s="68">
        <v>1</v>
      </c>
      <c r="G8" s="69" t="s">
        <v>37</v>
      </c>
      <c r="H8" s="133"/>
    </row>
    <row r="9" spans="1:15" x14ac:dyDescent="0.25">
      <c r="A9" s="22">
        <v>5</v>
      </c>
      <c r="B9" s="25">
        <v>0.30555555555555552</v>
      </c>
      <c r="C9" s="28" t="s">
        <v>7</v>
      </c>
      <c r="D9" s="28">
        <v>3</v>
      </c>
      <c r="E9" s="28">
        <v>2</v>
      </c>
      <c r="F9" s="35">
        <v>1</v>
      </c>
      <c r="G9" s="15"/>
      <c r="H9" s="133"/>
    </row>
    <row r="10" spans="1:15" x14ac:dyDescent="0.25">
      <c r="A10" s="11">
        <v>6</v>
      </c>
      <c r="B10" s="67">
        <v>0.30902777777777779</v>
      </c>
      <c r="C10" s="9" t="s">
        <v>54</v>
      </c>
      <c r="D10" s="9"/>
      <c r="E10" s="9"/>
      <c r="F10" s="68">
        <v>1</v>
      </c>
      <c r="G10" s="39" t="s">
        <v>55</v>
      </c>
      <c r="H10" s="133"/>
    </row>
    <row r="11" spans="1:15" ht="15.75" thickBot="1" x14ac:dyDescent="0.3">
      <c r="A11" s="88">
        <v>7</v>
      </c>
      <c r="B11" s="89">
        <v>0.3125</v>
      </c>
      <c r="C11" s="53" t="s">
        <v>54</v>
      </c>
      <c r="D11" s="53"/>
      <c r="E11" s="53"/>
      <c r="F11" s="90">
        <v>0.5</v>
      </c>
      <c r="G11" s="91" t="s">
        <v>41</v>
      </c>
      <c r="H11" s="133"/>
    </row>
    <row r="12" spans="1:15" x14ac:dyDescent="0.25">
      <c r="A12" s="61">
        <v>8</v>
      </c>
      <c r="B12" s="93">
        <v>0.3125</v>
      </c>
      <c r="C12" s="30" t="s">
        <v>54</v>
      </c>
      <c r="D12" s="33"/>
      <c r="E12" s="33"/>
      <c r="F12" s="36">
        <v>0</v>
      </c>
      <c r="G12" s="38" t="s">
        <v>41</v>
      </c>
      <c r="H12" s="133"/>
    </row>
    <row r="13" spans="1:15" x14ac:dyDescent="0.25">
      <c r="A13" s="66">
        <v>9</v>
      </c>
      <c r="B13" s="67">
        <v>0.31944444444444448</v>
      </c>
      <c r="C13" s="70" t="s">
        <v>9</v>
      </c>
      <c r="D13" s="9">
        <v>5</v>
      </c>
      <c r="E13" s="9"/>
      <c r="F13" s="68">
        <v>5</v>
      </c>
      <c r="G13" s="39" t="s">
        <v>41</v>
      </c>
      <c r="H13" s="133"/>
    </row>
    <row r="14" spans="1:15" x14ac:dyDescent="0.25">
      <c r="A14" s="87">
        <v>10</v>
      </c>
      <c r="B14" s="26">
        <v>0.32291666666666669</v>
      </c>
      <c r="C14" s="70" t="s">
        <v>9</v>
      </c>
      <c r="D14" s="9">
        <v>24</v>
      </c>
      <c r="E14" s="9">
        <v>13</v>
      </c>
      <c r="F14" s="68">
        <v>0.5</v>
      </c>
      <c r="G14" s="39" t="s">
        <v>39</v>
      </c>
      <c r="H14" s="133"/>
    </row>
    <row r="15" spans="1:15" x14ac:dyDescent="0.25">
      <c r="A15" s="66">
        <v>11</v>
      </c>
      <c r="B15" s="67">
        <v>0.3263888888888889</v>
      </c>
      <c r="C15" s="29" t="s">
        <v>42</v>
      </c>
      <c r="D15" s="28">
        <v>5</v>
      </c>
      <c r="E15" s="28"/>
      <c r="F15" s="35">
        <v>0.5</v>
      </c>
      <c r="G15" s="71" t="s">
        <v>43</v>
      </c>
      <c r="H15" s="133"/>
    </row>
    <row r="16" spans="1:15" x14ac:dyDescent="0.25">
      <c r="A16" s="87">
        <v>12</v>
      </c>
      <c r="B16" s="25">
        <v>0.3298611111111111</v>
      </c>
      <c r="C16" s="70" t="s">
        <v>36</v>
      </c>
      <c r="D16" s="9"/>
      <c r="E16" s="9"/>
      <c r="F16" s="68">
        <v>4</v>
      </c>
      <c r="G16" s="39"/>
      <c r="H16" s="133"/>
    </row>
    <row r="17" spans="1:18" ht="15.75" thickBot="1" x14ac:dyDescent="0.3">
      <c r="A17" s="112">
        <v>13</v>
      </c>
      <c r="B17" s="113">
        <v>0.33333333333333331</v>
      </c>
      <c r="C17" s="114" t="s">
        <v>35</v>
      </c>
      <c r="D17" s="110"/>
      <c r="E17" s="110"/>
      <c r="F17" s="115">
        <v>0.5</v>
      </c>
      <c r="G17" s="111"/>
      <c r="H17" s="134"/>
    </row>
    <row r="18" spans="1:18" ht="15.75" thickTop="1" x14ac:dyDescent="0.25">
      <c r="A18" s="107">
        <v>14</v>
      </c>
      <c r="B18" s="25">
        <v>0.27777777777777779</v>
      </c>
      <c r="C18" s="29" t="s">
        <v>10</v>
      </c>
      <c r="D18" s="28">
        <v>5</v>
      </c>
      <c r="E18" s="28">
        <v>3</v>
      </c>
      <c r="F18" s="35">
        <v>0</v>
      </c>
      <c r="G18" s="71" t="s">
        <v>41</v>
      </c>
      <c r="H18" s="132" t="s">
        <v>65</v>
      </c>
    </row>
    <row r="19" spans="1:18" x14ac:dyDescent="0.25">
      <c r="A19" s="66">
        <v>15</v>
      </c>
      <c r="B19" s="67">
        <v>0.28125</v>
      </c>
      <c r="C19" s="70" t="s">
        <v>11</v>
      </c>
      <c r="D19" s="9">
        <v>4</v>
      </c>
      <c r="E19" s="9">
        <v>1</v>
      </c>
      <c r="F19" s="68">
        <v>1</v>
      </c>
      <c r="G19" s="39"/>
      <c r="H19" s="133"/>
    </row>
    <row r="20" spans="1:18" x14ac:dyDescent="0.25">
      <c r="A20" s="66">
        <v>16</v>
      </c>
      <c r="B20" s="67">
        <v>0.28819444444444448</v>
      </c>
      <c r="C20" s="70" t="s">
        <v>12</v>
      </c>
      <c r="D20" s="9">
        <v>12</v>
      </c>
      <c r="E20" s="9">
        <v>2</v>
      </c>
      <c r="F20" s="68">
        <v>5</v>
      </c>
      <c r="G20" s="39"/>
      <c r="H20" s="133"/>
    </row>
    <row r="21" spans="1:18" x14ac:dyDescent="0.25">
      <c r="A21" s="66">
        <v>17</v>
      </c>
      <c r="B21" s="67">
        <v>0.29166666666666669</v>
      </c>
      <c r="C21" s="70" t="s">
        <v>54</v>
      </c>
      <c r="D21" s="9"/>
      <c r="E21" s="9"/>
      <c r="F21" s="68">
        <v>2</v>
      </c>
      <c r="G21" s="39" t="s">
        <v>57</v>
      </c>
      <c r="H21" s="133"/>
    </row>
    <row r="22" spans="1:18" ht="15.75" thickBot="1" x14ac:dyDescent="0.3">
      <c r="A22" s="24">
        <v>18</v>
      </c>
      <c r="B22" s="27">
        <v>0.2951388888888889</v>
      </c>
      <c r="C22" s="31" t="s">
        <v>54</v>
      </c>
      <c r="D22" s="34"/>
      <c r="E22" s="34"/>
      <c r="F22" s="37">
        <v>0.5</v>
      </c>
      <c r="G22" s="40" t="s">
        <v>41</v>
      </c>
      <c r="H22" s="133"/>
    </row>
    <row r="23" spans="1:18" x14ac:dyDescent="0.25">
      <c r="A23" s="61">
        <v>19</v>
      </c>
      <c r="B23" s="93">
        <v>0.2951388888888889</v>
      </c>
      <c r="C23" s="94" t="s">
        <v>54</v>
      </c>
      <c r="D23" s="94"/>
      <c r="E23" s="44"/>
      <c r="F23" s="64">
        <v>0</v>
      </c>
      <c r="G23" s="45" t="s">
        <v>41</v>
      </c>
      <c r="H23" s="133"/>
    </row>
    <row r="24" spans="1:18" x14ac:dyDescent="0.25">
      <c r="A24" s="66">
        <v>20</v>
      </c>
      <c r="B24" s="67">
        <v>0.2986111111111111</v>
      </c>
      <c r="C24" s="70" t="s">
        <v>32</v>
      </c>
      <c r="D24" s="9">
        <v>4</v>
      </c>
      <c r="E24" s="9">
        <v>1</v>
      </c>
      <c r="F24" s="68">
        <v>3</v>
      </c>
      <c r="G24" s="39"/>
      <c r="H24" s="133"/>
      <c r="R24" s="42"/>
    </row>
    <row r="25" spans="1:18" x14ac:dyDescent="0.25">
      <c r="A25" s="66">
        <v>21</v>
      </c>
      <c r="B25" s="67">
        <v>0.3</v>
      </c>
      <c r="C25" s="29" t="s">
        <v>33</v>
      </c>
      <c r="D25" s="28">
        <v>2</v>
      </c>
      <c r="E25" s="33">
        <v>1</v>
      </c>
      <c r="F25" s="35">
        <v>1</v>
      </c>
      <c r="G25" s="71"/>
      <c r="H25" s="133"/>
      <c r="R25" s="42"/>
    </row>
    <row r="26" spans="1:18" x14ac:dyDescent="0.25">
      <c r="A26" s="66">
        <v>22</v>
      </c>
      <c r="B26" s="67">
        <v>0.30416666666666664</v>
      </c>
      <c r="C26" s="70" t="s">
        <v>13</v>
      </c>
      <c r="D26" s="9">
        <v>5</v>
      </c>
      <c r="E26" s="9">
        <v>1</v>
      </c>
      <c r="F26" s="68">
        <v>5</v>
      </c>
      <c r="G26" s="39"/>
      <c r="H26" s="133"/>
      <c r="R26" s="42"/>
    </row>
    <row r="27" spans="1:18" x14ac:dyDescent="0.25">
      <c r="A27" s="66">
        <v>23</v>
      </c>
      <c r="B27" s="67">
        <v>0.30763888888888891</v>
      </c>
      <c r="C27" s="70" t="s">
        <v>63</v>
      </c>
      <c r="D27" s="9"/>
      <c r="E27" s="9"/>
      <c r="F27" s="68">
        <v>5</v>
      </c>
      <c r="G27" s="39"/>
      <c r="H27" s="133"/>
      <c r="R27" s="42"/>
    </row>
    <row r="28" spans="1:18" x14ac:dyDescent="0.25">
      <c r="A28" s="103">
        <v>24</v>
      </c>
      <c r="B28" s="26">
        <v>0.30902777777777779</v>
      </c>
      <c r="C28" s="29" t="s">
        <v>54</v>
      </c>
      <c r="D28" s="28"/>
      <c r="E28" s="28"/>
      <c r="F28" s="35">
        <v>1</v>
      </c>
      <c r="G28" s="71" t="s">
        <v>41</v>
      </c>
      <c r="H28" s="133"/>
      <c r="R28" s="42"/>
    </row>
    <row r="29" spans="1:18" ht="15.75" thickBot="1" x14ac:dyDescent="0.3">
      <c r="A29" s="104">
        <v>25</v>
      </c>
      <c r="B29" s="89">
        <v>0.3125</v>
      </c>
      <c r="C29" s="92" t="s">
        <v>56</v>
      </c>
      <c r="D29" s="53"/>
      <c r="E29" s="53"/>
      <c r="F29" s="90">
        <v>0.5</v>
      </c>
      <c r="G29" s="46" t="s">
        <v>55</v>
      </c>
      <c r="H29" s="133"/>
      <c r="R29" s="42"/>
    </row>
    <row r="30" spans="1:18" x14ac:dyDescent="0.25">
      <c r="A30" s="87">
        <v>26</v>
      </c>
      <c r="B30" s="26">
        <v>0.31597222222222221</v>
      </c>
      <c r="C30" s="30" t="s">
        <v>54</v>
      </c>
      <c r="D30" s="33"/>
      <c r="E30" s="33"/>
      <c r="F30" s="36">
        <v>0</v>
      </c>
      <c r="G30" s="38" t="s">
        <v>41</v>
      </c>
      <c r="H30" s="133"/>
      <c r="R30" s="42"/>
    </row>
    <row r="31" spans="1:18" x14ac:dyDescent="0.25">
      <c r="A31" s="23">
        <v>27</v>
      </c>
      <c r="B31" s="26">
        <v>0.31944444444444448</v>
      </c>
      <c r="C31" s="30" t="s">
        <v>14</v>
      </c>
      <c r="D31" s="33">
        <v>19</v>
      </c>
      <c r="E31" s="33">
        <v>10</v>
      </c>
      <c r="F31" s="36">
        <v>5</v>
      </c>
      <c r="G31" s="38"/>
      <c r="H31" s="133"/>
      <c r="R31" s="42"/>
    </row>
    <row r="32" spans="1:18" x14ac:dyDescent="0.25">
      <c r="A32" s="24">
        <v>28</v>
      </c>
      <c r="B32" s="27">
        <v>0.32291666666666669</v>
      </c>
      <c r="C32" s="31" t="s">
        <v>15</v>
      </c>
      <c r="D32" s="34">
        <v>7</v>
      </c>
      <c r="E32" s="34"/>
      <c r="F32" s="37">
        <v>4</v>
      </c>
      <c r="G32" s="40" t="s">
        <v>38</v>
      </c>
      <c r="H32" s="133"/>
      <c r="L32" s="13"/>
    </row>
    <row r="33" spans="1:8" x14ac:dyDescent="0.25">
      <c r="A33" s="11">
        <v>29</v>
      </c>
      <c r="B33" s="67">
        <v>0.3263888888888889</v>
      </c>
      <c r="C33" s="70" t="s">
        <v>15</v>
      </c>
      <c r="D33" s="9">
        <v>6</v>
      </c>
      <c r="E33" s="9">
        <v>1</v>
      </c>
      <c r="F33" s="68">
        <v>1</v>
      </c>
      <c r="G33" s="39" t="s">
        <v>39</v>
      </c>
      <c r="H33" s="133"/>
    </row>
    <row r="34" spans="1:8" x14ac:dyDescent="0.25">
      <c r="A34" s="11">
        <v>30</v>
      </c>
      <c r="B34" s="67">
        <v>0.3298611111111111</v>
      </c>
      <c r="C34" s="70" t="s">
        <v>54</v>
      </c>
      <c r="D34" s="9"/>
      <c r="E34" s="9"/>
      <c r="F34" s="68">
        <v>3</v>
      </c>
      <c r="G34" s="39" t="s">
        <v>55</v>
      </c>
      <c r="H34" s="133"/>
    </row>
    <row r="35" spans="1:8" ht="15.75" thickBot="1" x14ac:dyDescent="0.3">
      <c r="A35" s="98">
        <v>31</v>
      </c>
      <c r="B35" s="99">
        <v>0.33333333333333331</v>
      </c>
      <c r="C35" s="100" t="s">
        <v>54</v>
      </c>
      <c r="D35" s="55"/>
      <c r="E35" s="55"/>
      <c r="F35" s="101">
        <v>0.5</v>
      </c>
      <c r="G35" s="59" t="s">
        <v>41</v>
      </c>
      <c r="H35" s="134"/>
    </row>
    <row r="36" spans="1:8" ht="15.75" thickTop="1" x14ac:dyDescent="0.25">
      <c r="A36" s="16"/>
      <c r="C36" s="121" t="s">
        <v>44</v>
      </c>
      <c r="D36" s="102">
        <f>SUM(D5:D35)</f>
        <v>119</v>
      </c>
      <c r="E36" s="102">
        <f>SUM(E5:E35)</f>
        <v>37</v>
      </c>
      <c r="F36" s="117">
        <f>SUM(F5:F35)</f>
        <v>56.5</v>
      </c>
    </row>
    <row r="37" spans="1:8" ht="15.75" thickBot="1" x14ac:dyDescent="0.3">
      <c r="A37" s="16"/>
      <c r="C37" s="122"/>
      <c r="D37" s="119">
        <f>D36+E36</f>
        <v>156</v>
      </c>
      <c r="E37" s="120"/>
      <c r="F37" s="118"/>
    </row>
    <row r="38" spans="1:8" x14ac:dyDescent="0.25">
      <c r="A38" s="16"/>
    </row>
    <row r="39" spans="1:8" x14ac:dyDescent="0.25">
      <c r="A39" s="16"/>
    </row>
  </sheetData>
  <mergeCells count="12">
    <mergeCell ref="F36:F37"/>
    <mergeCell ref="D37:E37"/>
    <mergeCell ref="C36:C37"/>
    <mergeCell ref="G3:G4"/>
    <mergeCell ref="A1:H1"/>
    <mergeCell ref="A3:A4"/>
    <mergeCell ref="B3:B4"/>
    <mergeCell ref="C3:C4"/>
    <mergeCell ref="D3:E3"/>
    <mergeCell ref="F3:F4"/>
    <mergeCell ref="H5:H17"/>
    <mergeCell ref="H18:H35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sqref="A1:H1"/>
    </sheetView>
  </sheetViews>
  <sheetFormatPr defaultRowHeight="15" x14ac:dyDescent="0.25"/>
  <cols>
    <col min="1" max="1" width="4.28515625" customWidth="1"/>
    <col min="2" max="2" width="8.42578125" customWidth="1"/>
    <col min="3" max="3" width="14.5703125" bestFit="1" customWidth="1"/>
    <col min="4" max="4" width="8.85546875" customWidth="1"/>
    <col min="5" max="5" width="8.7109375" customWidth="1"/>
    <col min="7" max="7" width="14.85546875" bestFit="1" customWidth="1"/>
  </cols>
  <sheetData>
    <row r="1" spans="1:15" x14ac:dyDescent="0.25">
      <c r="A1" s="125" t="s">
        <v>72</v>
      </c>
      <c r="B1" s="125"/>
      <c r="C1" s="125"/>
      <c r="D1" s="125"/>
      <c r="E1" s="125"/>
      <c r="F1" s="125"/>
      <c r="G1" s="125"/>
      <c r="H1" s="125"/>
      <c r="I1" s="73"/>
      <c r="J1" s="73"/>
      <c r="K1" s="73"/>
      <c r="L1" s="73"/>
      <c r="M1" s="73"/>
      <c r="N1" s="73"/>
      <c r="O1" s="73"/>
    </row>
    <row r="2" spans="1:15" ht="15.75" thickBot="1" x14ac:dyDescent="0.3">
      <c r="A2" s="1" t="s">
        <v>45</v>
      </c>
    </row>
    <row r="3" spans="1:15" x14ac:dyDescent="0.25">
      <c r="A3" s="140" t="s">
        <v>16</v>
      </c>
      <c r="B3" s="135" t="s">
        <v>0</v>
      </c>
      <c r="C3" s="135" t="s">
        <v>1</v>
      </c>
      <c r="D3" s="130" t="s">
        <v>2</v>
      </c>
      <c r="E3" s="131"/>
      <c r="F3" s="135" t="s">
        <v>3</v>
      </c>
      <c r="G3" s="123" t="s">
        <v>4</v>
      </c>
    </row>
    <row r="4" spans="1:15" ht="15.75" thickBot="1" x14ac:dyDescent="0.3">
      <c r="A4" s="139"/>
      <c r="B4" s="136"/>
      <c r="C4" s="136"/>
      <c r="D4" s="41" t="s">
        <v>5</v>
      </c>
      <c r="E4" s="41" t="s">
        <v>17</v>
      </c>
      <c r="F4" s="136"/>
      <c r="G4" s="124"/>
    </row>
    <row r="5" spans="1:15" ht="15" customHeight="1" x14ac:dyDescent="0.25">
      <c r="A5" s="48">
        <v>1</v>
      </c>
      <c r="B5" s="49">
        <v>0.53472222222222221</v>
      </c>
      <c r="C5" s="44" t="s">
        <v>54</v>
      </c>
      <c r="D5" s="44"/>
      <c r="E5" s="44"/>
      <c r="F5" s="44">
        <v>0</v>
      </c>
      <c r="G5" s="45" t="s">
        <v>55</v>
      </c>
      <c r="H5" s="132" t="s">
        <v>67</v>
      </c>
    </row>
    <row r="6" spans="1:15" ht="15.75" customHeight="1" x14ac:dyDescent="0.25">
      <c r="A6" s="50">
        <v>2</v>
      </c>
      <c r="B6" s="43">
        <v>0.53819444444444442</v>
      </c>
      <c r="C6" s="9" t="s">
        <v>54</v>
      </c>
      <c r="D6" s="9"/>
      <c r="E6" s="9"/>
      <c r="F6" s="9">
        <v>0.5</v>
      </c>
      <c r="G6" s="39" t="s">
        <v>41</v>
      </c>
      <c r="H6" s="133"/>
    </row>
    <row r="7" spans="1:15" ht="15.75" customHeight="1" x14ac:dyDescent="0.25">
      <c r="A7" s="50">
        <v>3</v>
      </c>
      <c r="B7" s="43">
        <v>0.54166666666666663</v>
      </c>
      <c r="C7" s="9" t="s">
        <v>7</v>
      </c>
      <c r="D7" s="9">
        <v>2</v>
      </c>
      <c r="E7" s="9"/>
      <c r="F7" s="9">
        <v>3</v>
      </c>
      <c r="G7" s="39"/>
      <c r="H7" s="133"/>
    </row>
    <row r="8" spans="1:15" ht="15.75" customHeight="1" x14ac:dyDescent="0.25">
      <c r="A8" s="50">
        <v>4</v>
      </c>
      <c r="B8" s="43">
        <v>0.54861111111111105</v>
      </c>
      <c r="C8" s="9" t="s">
        <v>6</v>
      </c>
      <c r="D8" s="9">
        <v>3</v>
      </c>
      <c r="E8" s="9">
        <v>2</v>
      </c>
      <c r="F8" s="9">
        <v>4</v>
      </c>
      <c r="G8" s="39" t="s">
        <v>58</v>
      </c>
      <c r="H8" s="133"/>
    </row>
    <row r="9" spans="1:15" ht="15.75" customHeight="1" x14ac:dyDescent="0.25">
      <c r="A9" s="50">
        <v>5</v>
      </c>
      <c r="B9" s="43">
        <v>0.55208333333333337</v>
      </c>
      <c r="C9" s="9" t="s">
        <v>9</v>
      </c>
      <c r="D9" s="9">
        <v>17</v>
      </c>
      <c r="E9" s="9">
        <v>2</v>
      </c>
      <c r="F9" s="9">
        <v>2</v>
      </c>
      <c r="G9" s="39"/>
      <c r="H9" s="133"/>
    </row>
    <row r="10" spans="1:15" ht="15.75" customHeight="1" x14ac:dyDescent="0.25">
      <c r="A10" s="54">
        <v>6</v>
      </c>
      <c r="B10" s="47">
        <v>0.55555555555555558</v>
      </c>
      <c r="C10" s="33" t="s">
        <v>8</v>
      </c>
      <c r="D10" s="33">
        <v>1</v>
      </c>
      <c r="E10" s="33">
        <v>13</v>
      </c>
      <c r="F10" s="33">
        <v>3</v>
      </c>
      <c r="G10" s="38"/>
      <c r="H10" s="133"/>
    </row>
    <row r="11" spans="1:15" ht="15.75" customHeight="1" thickBot="1" x14ac:dyDescent="0.3">
      <c r="A11" s="51">
        <v>7</v>
      </c>
      <c r="B11" s="52">
        <v>0.5625</v>
      </c>
      <c r="C11" s="53" t="s">
        <v>54</v>
      </c>
      <c r="D11" s="53"/>
      <c r="E11" s="53"/>
      <c r="F11" s="53">
        <v>6</v>
      </c>
      <c r="G11" s="46" t="s">
        <v>41</v>
      </c>
      <c r="H11" s="133"/>
    </row>
    <row r="12" spans="1:15" ht="15.75" customHeight="1" x14ac:dyDescent="0.25">
      <c r="A12" s="48">
        <v>8</v>
      </c>
      <c r="B12" s="49">
        <v>0.64583333333333337</v>
      </c>
      <c r="C12" s="44" t="s">
        <v>54</v>
      </c>
      <c r="D12" s="44"/>
      <c r="E12" s="44"/>
      <c r="F12" s="44">
        <v>0</v>
      </c>
      <c r="G12" s="45" t="s">
        <v>41</v>
      </c>
      <c r="H12" s="133"/>
    </row>
    <row r="13" spans="1:15" ht="15.75" customHeight="1" x14ac:dyDescent="0.25">
      <c r="A13" s="50">
        <v>9</v>
      </c>
      <c r="B13" s="43">
        <v>0.64930555555555558</v>
      </c>
      <c r="C13" s="9" t="s">
        <v>15</v>
      </c>
      <c r="D13" s="9">
        <v>10</v>
      </c>
      <c r="E13" s="9"/>
      <c r="F13" s="9">
        <v>3</v>
      </c>
      <c r="G13" s="39" t="s">
        <v>59</v>
      </c>
      <c r="H13" s="133"/>
    </row>
    <row r="14" spans="1:15" ht="15.75" customHeight="1" x14ac:dyDescent="0.25">
      <c r="A14" s="50">
        <v>10</v>
      </c>
      <c r="B14" s="43">
        <v>0.65277777777777779</v>
      </c>
      <c r="C14" s="9" t="s">
        <v>14</v>
      </c>
      <c r="D14" s="9">
        <v>10</v>
      </c>
      <c r="E14" s="9"/>
      <c r="F14" s="9">
        <v>5</v>
      </c>
      <c r="G14" s="39"/>
      <c r="H14" s="133"/>
    </row>
    <row r="15" spans="1:15" ht="15.75" customHeight="1" x14ac:dyDescent="0.25">
      <c r="A15" s="50">
        <v>11</v>
      </c>
      <c r="B15" s="43">
        <v>0.65625</v>
      </c>
      <c r="C15" s="9" t="s">
        <v>7</v>
      </c>
      <c r="D15" s="9">
        <v>1</v>
      </c>
      <c r="E15" s="9"/>
      <c r="F15" s="9">
        <v>7</v>
      </c>
      <c r="G15" s="39"/>
      <c r="H15" s="133"/>
    </row>
    <row r="16" spans="1:15" ht="15.75" customHeight="1" x14ac:dyDescent="0.25">
      <c r="A16" s="50">
        <v>12</v>
      </c>
      <c r="B16" s="43">
        <v>0.65972222222222221</v>
      </c>
      <c r="C16" s="9" t="s">
        <v>6</v>
      </c>
      <c r="D16" s="9">
        <v>11</v>
      </c>
      <c r="E16" s="9"/>
      <c r="F16" s="9">
        <v>4</v>
      </c>
      <c r="G16" s="39" t="s">
        <v>58</v>
      </c>
      <c r="H16" s="133"/>
    </row>
    <row r="17" spans="1:8" ht="15.75" customHeight="1" x14ac:dyDescent="0.25">
      <c r="A17" s="50">
        <v>13</v>
      </c>
      <c r="B17" s="43">
        <v>0.66319444444444442</v>
      </c>
      <c r="C17" s="9" t="s">
        <v>9</v>
      </c>
      <c r="D17" s="9">
        <v>17</v>
      </c>
      <c r="E17" s="9"/>
      <c r="F17" s="9">
        <v>2</v>
      </c>
      <c r="G17" s="39"/>
      <c r="H17" s="133"/>
    </row>
    <row r="18" spans="1:8" ht="15.75" customHeight="1" thickBot="1" x14ac:dyDescent="0.3">
      <c r="A18" s="108">
        <v>14</v>
      </c>
      <c r="B18" s="109">
        <v>0.66666666666666663</v>
      </c>
      <c r="C18" s="110" t="s">
        <v>8</v>
      </c>
      <c r="D18" s="110">
        <v>3</v>
      </c>
      <c r="E18" s="110"/>
      <c r="F18" s="110">
        <v>3</v>
      </c>
      <c r="G18" s="111"/>
      <c r="H18" s="134"/>
    </row>
    <row r="19" spans="1:8" ht="15.75" thickTop="1" x14ac:dyDescent="0.25">
      <c r="A19" s="105">
        <v>15</v>
      </c>
      <c r="B19" s="106">
        <v>0.53472222222222221</v>
      </c>
      <c r="C19" s="28" t="s">
        <v>56</v>
      </c>
      <c r="D19" s="28"/>
      <c r="E19" s="28"/>
      <c r="F19" s="28">
        <v>0</v>
      </c>
      <c r="G19" s="38" t="s">
        <v>55</v>
      </c>
      <c r="H19" s="132" t="s">
        <v>65</v>
      </c>
    </row>
    <row r="20" spans="1:8" x14ac:dyDescent="0.25">
      <c r="A20" s="9">
        <v>16</v>
      </c>
      <c r="B20" s="43">
        <v>0.66319444444444442</v>
      </c>
      <c r="C20" s="9" t="s">
        <v>54</v>
      </c>
      <c r="D20" s="9"/>
      <c r="E20" s="9"/>
      <c r="F20" s="9">
        <v>0.5</v>
      </c>
      <c r="G20" s="39" t="s">
        <v>41</v>
      </c>
      <c r="H20" s="133"/>
    </row>
    <row r="21" spans="1:8" x14ac:dyDescent="0.25">
      <c r="A21" s="9">
        <v>17</v>
      </c>
      <c r="B21" s="43">
        <v>0.54513888888888895</v>
      </c>
      <c r="C21" s="9" t="s">
        <v>15</v>
      </c>
      <c r="D21" s="9">
        <v>3</v>
      </c>
      <c r="E21" s="9">
        <v>1</v>
      </c>
      <c r="F21" s="9">
        <v>3</v>
      </c>
      <c r="G21" s="39" t="s">
        <v>59</v>
      </c>
      <c r="H21" s="133"/>
    </row>
    <row r="22" spans="1:8" x14ac:dyDescent="0.25">
      <c r="A22" s="9">
        <v>18</v>
      </c>
      <c r="B22" s="43">
        <v>0.54861111111111105</v>
      </c>
      <c r="C22" s="9" t="s">
        <v>14</v>
      </c>
      <c r="D22" s="9">
        <v>9</v>
      </c>
      <c r="E22" s="9">
        <v>10</v>
      </c>
      <c r="F22" s="9">
        <v>5</v>
      </c>
      <c r="G22" s="39"/>
      <c r="H22" s="133"/>
    </row>
    <row r="23" spans="1:8" ht="15.75" thickBot="1" x14ac:dyDescent="0.3">
      <c r="A23" s="105">
        <v>19</v>
      </c>
      <c r="B23" s="106">
        <v>0.55555555555555558</v>
      </c>
      <c r="C23" s="28" t="s">
        <v>54</v>
      </c>
      <c r="D23" s="28"/>
      <c r="E23" s="28"/>
      <c r="F23" s="28">
        <v>5</v>
      </c>
      <c r="G23" s="71"/>
      <c r="H23" s="133"/>
    </row>
    <row r="24" spans="1:8" x14ac:dyDescent="0.25">
      <c r="A24" s="95">
        <v>20</v>
      </c>
      <c r="B24" s="58">
        <v>0.55555555555555558</v>
      </c>
      <c r="C24" s="32" t="s">
        <v>54</v>
      </c>
      <c r="D24" s="32"/>
      <c r="E24" s="32"/>
      <c r="F24" s="32">
        <v>0</v>
      </c>
      <c r="G24" s="72" t="s">
        <v>55</v>
      </c>
      <c r="H24" s="133"/>
    </row>
    <row r="25" spans="1:8" x14ac:dyDescent="0.25">
      <c r="A25" s="50">
        <v>21</v>
      </c>
      <c r="B25" s="43">
        <v>0.55902777777777779</v>
      </c>
      <c r="C25" s="9" t="s">
        <v>54</v>
      </c>
      <c r="D25" s="9"/>
      <c r="E25" s="9"/>
      <c r="F25" s="9">
        <v>0.5</v>
      </c>
      <c r="G25" s="39" t="s">
        <v>41</v>
      </c>
      <c r="H25" s="133"/>
    </row>
    <row r="26" spans="1:8" ht="30" x14ac:dyDescent="0.25">
      <c r="A26" s="50">
        <v>22</v>
      </c>
      <c r="B26" s="43">
        <v>0.56597222222222221</v>
      </c>
      <c r="C26" s="116" t="s">
        <v>69</v>
      </c>
      <c r="D26" s="9">
        <v>1</v>
      </c>
      <c r="E26" s="9">
        <v>1</v>
      </c>
      <c r="F26" s="9">
        <v>3</v>
      </c>
      <c r="G26" s="39"/>
      <c r="H26" s="133"/>
    </row>
    <row r="27" spans="1:8" x14ac:dyDescent="0.25">
      <c r="A27" s="54">
        <v>23</v>
      </c>
      <c r="B27" s="47">
        <v>0.56944444444444442</v>
      </c>
      <c r="C27" s="33" t="s">
        <v>33</v>
      </c>
      <c r="D27" s="33">
        <v>2</v>
      </c>
      <c r="E27" s="33">
        <v>1</v>
      </c>
      <c r="F27" s="33">
        <v>1</v>
      </c>
      <c r="G27" s="38"/>
      <c r="H27" s="133"/>
    </row>
    <row r="28" spans="1:8" x14ac:dyDescent="0.25">
      <c r="A28" s="50">
        <v>24</v>
      </c>
      <c r="B28" s="43">
        <v>0.57291666666666663</v>
      </c>
      <c r="C28" s="9" t="s">
        <v>13</v>
      </c>
      <c r="D28" s="9">
        <v>5</v>
      </c>
      <c r="E28" s="9">
        <v>1</v>
      </c>
      <c r="F28" s="9">
        <v>5</v>
      </c>
      <c r="G28" s="39"/>
      <c r="H28" s="133"/>
    </row>
    <row r="29" spans="1:8" ht="15.75" thickBot="1" x14ac:dyDescent="0.3">
      <c r="A29" s="51">
        <v>25</v>
      </c>
      <c r="B29" s="52">
        <v>0.57638888888888895</v>
      </c>
      <c r="C29" s="53" t="s">
        <v>54</v>
      </c>
      <c r="D29" s="53"/>
      <c r="E29" s="53"/>
      <c r="F29" s="53">
        <v>6</v>
      </c>
      <c r="G29" s="46" t="s">
        <v>41</v>
      </c>
      <c r="H29" s="133"/>
    </row>
    <row r="30" spans="1:8" x14ac:dyDescent="0.25">
      <c r="A30" s="48">
        <v>26</v>
      </c>
      <c r="B30" s="49">
        <v>0.57638888888888895</v>
      </c>
      <c r="C30" s="44" t="s">
        <v>54</v>
      </c>
      <c r="D30" s="44"/>
      <c r="E30" s="44"/>
      <c r="F30" s="44">
        <v>0</v>
      </c>
      <c r="G30" s="45" t="s">
        <v>41</v>
      </c>
      <c r="H30" s="133"/>
    </row>
    <row r="31" spans="1:8" x14ac:dyDescent="0.25">
      <c r="A31" s="50">
        <v>27</v>
      </c>
      <c r="B31" s="43">
        <v>0.57986111111111105</v>
      </c>
      <c r="C31" s="9" t="s">
        <v>54</v>
      </c>
      <c r="D31" s="9"/>
      <c r="E31" s="9"/>
      <c r="F31" s="9">
        <v>0.5</v>
      </c>
      <c r="G31" s="39" t="s">
        <v>55</v>
      </c>
      <c r="H31" s="133"/>
    </row>
    <row r="32" spans="1:8" x14ac:dyDescent="0.25">
      <c r="A32" s="50">
        <v>28</v>
      </c>
      <c r="B32" s="43">
        <v>0.58333333333333337</v>
      </c>
      <c r="C32" s="9" t="s">
        <v>12</v>
      </c>
      <c r="D32" s="9">
        <v>8</v>
      </c>
      <c r="E32" s="9">
        <v>2</v>
      </c>
      <c r="F32" s="9">
        <v>2</v>
      </c>
      <c r="G32" s="39"/>
      <c r="H32" s="133"/>
    </row>
    <row r="33" spans="1:14" x14ac:dyDescent="0.25">
      <c r="A33" s="50">
        <v>29</v>
      </c>
      <c r="B33" s="43">
        <v>0.58680555555555558</v>
      </c>
      <c r="C33" s="9" t="s">
        <v>10</v>
      </c>
      <c r="D33" s="9">
        <v>2</v>
      </c>
      <c r="E33" s="9">
        <v>3</v>
      </c>
      <c r="F33" s="9">
        <v>4</v>
      </c>
      <c r="G33" s="39"/>
      <c r="H33" s="133"/>
    </row>
    <row r="34" spans="1:14" x14ac:dyDescent="0.25">
      <c r="A34" s="50">
        <v>30</v>
      </c>
      <c r="B34" s="43">
        <v>0.59027777777777779</v>
      </c>
      <c r="C34" s="9" t="s">
        <v>11</v>
      </c>
      <c r="D34" s="9">
        <v>1</v>
      </c>
      <c r="E34" s="9">
        <v>1</v>
      </c>
      <c r="F34" s="9">
        <v>1</v>
      </c>
      <c r="G34" s="39"/>
      <c r="H34" s="133"/>
    </row>
    <row r="35" spans="1:14" ht="15.75" thickBot="1" x14ac:dyDescent="0.3">
      <c r="A35" s="51">
        <v>31</v>
      </c>
      <c r="B35" s="52">
        <v>0.59375</v>
      </c>
      <c r="C35" s="53" t="s">
        <v>54</v>
      </c>
      <c r="D35" s="53"/>
      <c r="E35" s="53"/>
      <c r="F35" s="53">
        <v>6</v>
      </c>
      <c r="G35" s="46" t="s">
        <v>41</v>
      </c>
      <c r="H35" s="133"/>
      <c r="N35" s="12"/>
    </row>
    <row r="36" spans="1:14" x14ac:dyDescent="0.25">
      <c r="A36" s="48">
        <v>32</v>
      </c>
      <c r="B36" s="49">
        <v>0.64583333333333337</v>
      </c>
      <c r="C36" s="44" t="s">
        <v>56</v>
      </c>
      <c r="D36" s="44"/>
      <c r="E36" s="44"/>
      <c r="F36" s="44">
        <v>0</v>
      </c>
      <c r="G36" s="45" t="s">
        <v>41</v>
      </c>
      <c r="H36" s="133"/>
    </row>
    <row r="37" spans="1:14" ht="30" x14ac:dyDescent="0.25">
      <c r="A37" s="50">
        <v>34</v>
      </c>
      <c r="B37" s="43">
        <v>0.64930555555555558</v>
      </c>
      <c r="C37" s="116" t="s">
        <v>70</v>
      </c>
      <c r="D37" s="9">
        <v>3</v>
      </c>
      <c r="E37" s="9"/>
      <c r="F37" s="9">
        <v>3</v>
      </c>
      <c r="G37" s="39"/>
      <c r="H37" s="133"/>
    </row>
    <row r="38" spans="1:14" x14ac:dyDescent="0.25">
      <c r="A38" s="50">
        <v>35</v>
      </c>
      <c r="B38" s="43">
        <v>0.65277777777777779</v>
      </c>
      <c r="C38" s="9" t="s">
        <v>64</v>
      </c>
      <c r="D38" s="9"/>
      <c r="E38" s="9"/>
      <c r="F38" s="9">
        <v>1</v>
      </c>
      <c r="G38" s="39"/>
      <c r="H38" s="133"/>
    </row>
    <row r="39" spans="1:14" ht="15.75" thickBot="1" x14ac:dyDescent="0.3">
      <c r="A39" s="50">
        <v>36</v>
      </c>
      <c r="B39" s="43">
        <v>0.65972222222222221</v>
      </c>
      <c r="C39" s="9" t="s">
        <v>54</v>
      </c>
      <c r="D39" s="9"/>
      <c r="E39" s="9"/>
      <c r="F39" s="9">
        <v>4</v>
      </c>
      <c r="G39" s="39" t="s">
        <v>61</v>
      </c>
      <c r="H39" s="133"/>
    </row>
    <row r="40" spans="1:14" x14ac:dyDescent="0.25">
      <c r="A40" s="48">
        <v>37</v>
      </c>
      <c r="B40" s="49">
        <v>0.65972222222222221</v>
      </c>
      <c r="C40" s="44" t="s">
        <v>54</v>
      </c>
      <c r="D40" s="44"/>
      <c r="E40" s="44"/>
      <c r="F40" s="44">
        <v>0</v>
      </c>
      <c r="G40" s="45" t="s">
        <v>41</v>
      </c>
      <c r="H40" s="133"/>
    </row>
    <row r="41" spans="1:14" x14ac:dyDescent="0.25">
      <c r="A41" s="50">
        <v>38</v>
      </c>
      <c r="B41" s="43">
        <v>0.66319444444444442</v>
      </c>
      <c r="C41" s="9" t="s">
        <v>12</v>
      </c>
      <c r="D41" s="9">
        <v>4</v>
      </c>
      <c r="E41" s="9"/>
      <c r="F41" s="9">
        <v>2</v>
      </c>
      <c r="G41" s="39"/>
      <c r="H41" s="133"/>
    </row>
    <row r="42" spans="1:14" x14ac:dyDescent="0.25">
      <c r="A42" s="105">
        <v>39</v>
      </c>
      <c r="B42" s="106">
        <v>0.66666666666666663</v>
      </c>
      <c r="C42" s="28" t="s">
        <v>10</v>
      </c>
      <c r="D42" s="28">
        <v>3</v>
      </c>
      <c r="E42" s="28"/>
      <c r="F42" s="28">
        <v>4</v>
      </c>
      <c r="G42" s="71"/>
      <c r="H42" s="133"/>
    </row>
    <row r="43" spans="1:14" ht="15.75" thickBot="1" x14ac:dyDescent="0.3">
      <c r="A43" s="51">
        <v>40</v>
      </c>
      <c r="B43" s="52">
        <v>0.67013888888888884</v>
      </c>
      <c r="C43" s="53" t="s">
        <v>11</v>
      </c>
      <c r="D43" s="53">
        <v>3</v>
      </c>
      <c r="E43" s="53"/>
      <c r="F43" s="53">
        <v>3</v>
      </c>
      <c r="G43" s="46"/>
      <c r="H43" s="134"/>
    </row>
    <row r="44" spans="1:14" x14ac:dyDescent="0.25">
      <c r="C44" s="138" t="s">
        <v>44</v>
      </c>
      <c r="D44" s="33">
        <f>SUM(D5:D43)</f>
        <v>119</v>
      </c>
      <c r="E44" s="33">
        <f>SUM(E5:E43)</f>
        <v>37</v>
      </c>
      <c r="F44" s="96">
        <f>SUM(F5:F43)</f>
        <v>102</v>
      </c>
    </row>
    <row r="45" spans="1:14" ht="15.75" thickBot="1" x14ac:dyDescent="0.3">
      <c r="C45" s="139"/>
      <c r="D45" s="137">
        <f>SUM(D44:E44)</f>
        <v>156</v>
      </c>
      <c r="E45" s="137"/>
      <c r="F45" s="60"/>
    </row>
  </sheetData>
  <mergeCells count="11">
    <mergeCell ref="F3:F4"/>
    <mergeCell ref="G3:G4"/>
    <mergeCell ref="A1:H1"/>
    <mergeCell ref="D45:E45"/>
    <mergeCell ref="C44:C45"/>
    <mergeCell ref="A3:A4"/>
    <mergeCell ref="B3:B4"/>
    <mergeCell ref="C3:C4"/>
    <mergeCell ref="D3:E3"/>
    <mergeCell ref="H5:H18"/>
    <mergeCell ref="H19:H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4"/>
  <sheetViews>
    <sheetView workbookViewId="0">
      <selection activeCell="L16" sqref="L16"/>
    </sheetView>
  </sheetViews>
  <sheetFormatPr defaultRowHeight="15" x14ac:dyDescent="0.25"/>
  <cols>
    <col min="1" max="1" width="4.5703125" customWidth="1"/>
    <col min="2" max="2" width="8" customWidth="1"/>
    <col min="3" max="3" width="14.5703125" bestFit="1" customWidth="1"/>
    <col min="7" max="7" width="14.85546875" bestFit="1" customWidth="1"/>
  </cols>
  <sheetData>
    <row r="1" spans="1:37" x14ac:dyDescent="0.25">
      <c r="A1" s="125" t="s">
        <v>72</v>
      </c>
      <c r="B1" s="125"/>
      <c r="C1" s="125"/>
      <c r="D1" s="125"/>
      <c r="E1" s="125"/>
      <c r="F1" s="125"/>
      <c r="G1" s="125"/>
      <c r="H1" s="75"/>
      <c r="I1" s="74"/>
      <c r="J1" s="74"/>
      <c r="K1" s="74"/>
      <c r="L1" s="74"/>
      <c r="M1" s="74"/>
      <c r="N1" s="74"/>
      <c r="O1" s="7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15.75" thickBot="1" x14ac:dyDescent="0.3">
      <c r="A2" s="1" t="s">
        <v>46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x14ac:dyDescent="0.25">
      <c r="A3" s="126" t="s">
        <v>16</v>
      </c>
      <c r="B3" s="128" t="s">
        <v>0</v>
      </c>
      <c r="C3" s="128" t="s">
        <v>1</v>
      </c>
      <c r="D3" s="130" t="s">
        <v>2</v>
      </c>
      <c r="E3" s="131"/>
      <c r="F3" s="128" t="s">
        <v>3</v>
      </c>
      <c r="G3" s="123" t="s">
        <v>4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15.75" thickBot="1" x14ac:dyDescent="0.3">
      <c r="A4" s="143"/>
      <c r="B4" s="144"/>
      <c r="C4" s="144"/>
      <c r="D4" s="41" t="s">
        <v>5</v>
      </c>
      <c r="E4" s="41" t="s">
        <v>17</v>
      </c>
      <c r="F4" s="144"/>
      <c r="G4" s="14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5" customHeight="1" x14ac:dyDescent="0.25">
      <c r="A5" s="48">
        <v>1</v>
      </c>
      <c r="B5" s="49">
        <v>0.53472222222222221</v>
      </c>
      <c r="C5" s="44" t="s">
        <v>54</v>
      </c>
      <c r="D5" s="44"/>
      <c r="E5" s="44"/>
      <c r="F5" s="44">
        <v>0</v>
      </c>
      <c r="G5" s="45" t="s">
        <v>55</v>
      </c>
      <c r="H5" s="132" t="s">
        <v>66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 s="50">
        <v>2</v>
      </c>
      <c r="B6" s="43">
        <v>0.53819444444444442</v>
      </c>
      <c r="C6" s="9" t="s">
        <v>54</v>
      </c>
      <c r="D6" s="9"/>
      <c r="E6" s="9"/>
      <c r="F6" s="9">
        <v>0.5</v>
      </c>
      <c r="G6" s="39" t="s">
        <v>41</v>
      </c>
      <c r="H6" s="13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 s="50">
        <v>3</v>
      </c>
      <c r="B7" s="43">
        <v>0.54513888888888895</v>
      </c>
      <c r="C7" s="9" t="s">
        <v>15</v>
      </c>
      <c r="D7" s="9">
        <v>3</v>
      </c>
      <c r="E7" s="9">
        <v>1</v>
      </c>
      <c r="F7" s="9">
        <v>3</v>
      </c>
      <c r="G7" s="39" t="s">
        <v>59</v>
      </c>
      <c r="H7" s="13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 s="50">
        <v>4</v>
      </c>
      <c r="B8" s="43">
        <v>0.54861111111111105</v>
      </c>
      <c r="C8" s="9" t="s">
        <v>14</v>
      </c>
      <c r="D8" s="9">
        <v>6</v>
      </c>
      <c r="E8" s="9">
        <v>10</v>
      </c>
      <c r="F8" s="9">
        <v>5</v>
      </c>
      <c r="G8" s="39"/>
      <c r="H8" s="13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 s="50">
        <v>5</v>
      </c>
      <c r="B9" s="43">
        <v>0.55208333333333337</v>
      </c>
      <c r="C9" s="9" t="s">
        <v>7</v>
      </c>
      <c r="D9" s="9">
        <v>2</v>
      </c>
      <c r="E9" s="9">
        <v>2</v>
      </c>
      <c r="F9" s="9">
        <v>7</v>
      </c>
      <c r="G9" s="39"/>
      <c r="H9" s="13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 s="50">
        <v>6</v>
      </c>
      <c r="B10" s="43">
        <v>0.55555555555555558</v>
      </c>
      <c r="C10" s="9" t="s">
        <v>6</v>
      </c>
      <c r="D10" s="9">
        <v>3</v>
      </c>
      <c r="E10" s="9">
        <v>2</v>
      </c>
      <c r="F10" s="9">
        <v>4</v>
      </c>
      <c r="G10" s="39" t="s">
        <v>58</v>
      </c>
      <c r="H10" s="13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 s="50">
        <v>7</v>
      </c>
      <c r="B11" s="43">
        <v>0.55902777777777779</v>
      </c>
      <c r="C11" s="9" t="s">
        <v>9</v>
      </c>
      <c r="D11" s="9">
        <v>7</v>
      </c>
      <c r="E11" s="9">
        <v>13</v>
      </c>
      <c r="F11" s="9">
        <v>2</v>
      </c>
      <c r="G11" s="39"/>
      <c r="H11" s="13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 s="56">
        <v>8</v>
      </c>
      <c r="B12" s="57">
        <v>0.55902777777777779</v>
      </c>
      <c r="C12" s="34" t="s">
        <v>8</v>
      </c>
      <c r="D12" s="34">
        <v>1</v>
      </c>
      <c r="E12" s="34"/>
      <c r="F12" s="34">
        <v>3</v>
      </c>
      <c r="G12" s="40"/>
      <c r="H12" s="13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15.75" thickBot="1" x14ac:dyDescent="0.3">
      <c r="A13" s="51">
        <v>9</v>
      </c>
      <c r="B13" s="52">
        <v>0.56597222222222221</v>
      </c>
      <c r="C13" s="53" t="s">
        <v>54</v>
      </c>
      <c r="D13" s="53"/>
      <c r="E13" s="53"/>
      <c r="F13" s="53">
        <v>6</v>
      </c>
      <c r="G13" s="46" t="s">
        <v>41</v>
      </c>
      <c r="H13" s="13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 s="48">
        <v>10</v>
      </c>
      <c r="B14" s="49">
        <v>0.56944444444444442</v>
      </c>
      <c r="C14" s="44" t="s">
        <v>54</v>
      </c>
      <c r="D14" s="44"/>
      <c r="E14" s="44"/>
      <c r="F14" s="44">
        <v>0</v>
      </c>
      <c r="G14" s="45" t="s">
        <v>41</v>
      </c>
      <c r="H14" s="13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 s="50">
        <v>11</v>
      </c>
      <c r="B15" s="43">
        <v>0.57291666666666663</v>
      </c>
      <c r="C15" s="9" t="s">
        <v>15</v>
      </c>
      <c r="D15" s="9">
        <v>2</v>
      </c>
      <c r="E15" s="9"/>
      <c r="F15" s="9">
        <v>3</v>
      </c>
      <c r="G15" s="39" t="s">
        <v>60</v>
      </c>
      <c r="H15" s="13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 s="50">
        <v>12</v>
      </c>
      <c r="B16" s="43">
        <v>0.57638888888888895</v>
      </c>
      <c r="C16" s="9" t="s">
        <v>14</v>
      </c>
      <c r="D16" s="9">
        <v>5</v>
      </c>
      <c r="E16" s="9"/>
      <c r="F16" s="9">
        <v>5</v>
      </c>
      <c r="G16" s="39"/>
      <c r="H16" s="13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 s="50">
        <v>13</v>
      </c>
      <c r="B17" s="43">
        <v>0.58333333333333337</v>
      </c>
      <c r="C17" s="9" t="s">
        <v>7</v>
      </c>
      <c r="D17" s="9">
        <v>1</v>
      </c>
      <c r="E17" s="9"/>
      <c r="F17" s="9">
        <v>7</v>
      </c>
      <c r="G17" s="39"/>
      <c r="H17" s="13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 s="50">
        <v>14</v>
      </c>
      <c r="B18" s="43">
        <v>0.58680555555555558</v>
      </c>
      <c r="C18" s="9" t="s">
        <v>6</v>
      </c>
      <c r="D18" s="9">
        <v>6</v>
      </c>
      <c r="E18" s="9"/>
      <c r="F18" s="9">
        <v>4</v>
      </c>
      <c r="G18" s="39"/>
      <c r="H18" s="13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 s="50">
        <v>15</v>
      </c>
      <c r="B19" s="43">
        <v>0.59027777777777779</v>
      </c>
      <c r="C19" s="9" t="s">
        <v>9</v>
      </c>
      <c r="D19" s="9">
        <v>9</v>
      </c>
      <c r="E19" s="9"/>
      <c r="F19" s="9">
        <v>2</v>
      </c>
      <c r="G19" s="39"/>
      <c r="H19" s="13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5.75" thickBot="1" x14ac:dyDescent="0.3">
      <c r="A20" s="51">
        <v>16</v>
      </c>
      <c r="B20" s="52">
        <v>0.59375</v>
      </c>
      <c r="C20" s="53" t="s">
        <v>54</v>
      </c>
      <c r="D20" s="53"/>
      <c r="E20" s="53"/>
      <c r="F20" s="53">
        <v>5</v>
      </c>
      <c r="G20" s="46" t="s">
        <v>41</v>
      </c>
      <c r="H20" s="13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 s="48">
        <v>17</v>
      </c>
      <c r="B21" s="49">
        <v>0.64583333333333337</v>
      </c>
      <c r="C21" s="44" t="s">
        <v>54</v>
      </c>
      <c r="D21" s="44"/>
      <c r="E21" s="44"/>
      <c r="F21" s="44">
        <v>0</v>
      </c>
      <c r="G21" s="45" t="s">
        <v>41</v>
      </c>
      <c r="H21" s="13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 s="50">
        <v>18</v>
      </c>
      <c r="B22" s="43">
        <v>0.64930555555555558</v>
      </c>
      <c r="C22" s="9" t="s">
        <v>15</v>
      </c>
      <c r="D22" s="9">
        <v>8</v>
      </c>
      <c r="E22" s="9"/>
      <c r="F22" s="9">
        <v>3</v>
      </c>
      <c r="G22" s="39"/>
      <c r="H22" s="13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 s="50">
        <v>19</v>
      </c>
      <c r="B23" s="43">
        <v>0.65277777777777779</v>
      </c>
      <c r="C23" s="9" t="s">
        <v>14</v>
      </c>
      <c r="D23" s="9">
        <v>8</v>
      </c>
      <c r="E23" s="9"/>
      <c r="F23" s="9">
        <v>5</v>
      </c>
      <c r="G23" s="39"/>
      <c r="H23" s="13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 s="50">
        <v>20</v>
      </c>
      <c r="B24" s="43">
        <v>0.65625</v>
      </c>
      <c r="C24" s="9" t="s">
        <v>6</v>
      </c>
      <c r="D24" s="9">
        <v>5</v>
      </c>
      <c r="E24" s="9"/>
      <c r="F24" s="9">
        <v>10</v>
      </c>
      <c r="G24" s="39"/>
      <c r="H24" s="13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 s="56">
        <v>21</v>
      </c>
      <c r="B25" s="57">
        <v>0.65972222222222221</v>
      </c>
      <c r="C25" s="34" t="s">
        <v>9</v>
      </c>
      <c r="D25" s="34">
        <v>18</v>
      </c>
      <c r="E25" s="34"/>
      <c r="F25" s="34">
        <v>2</v>
      </c>
      <c r="G25" s="40"/>
      <c r="H25" s="13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5.75" thickBot="1" x14ac:dyDescent="0.3">
      <c r="A26" s="108">
        <v>22</v>
      </c>
      <c r="B26" s="109">
        <v>0.66319444444444442</v>
      </c>
      <c r="C26" s="110" t="s">
        <v>8</v>
      </c>
      <c r="D26" s="110">
        <v>3</v>
      </c>
      <c r="E26" s="110"/>
      <c r="F26" s="110">
        <v>3</v>
      </c>
      <c r="G26" s="111" t="s">
        <v>41</v>
      </c>
      <c r="H26" s="13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15.75" thickTop="1" x14ac:dyDescent="0.25">
      <c r="A27" s="48">
        <v>23</v>
      </c>
      <c r="B27" s="49">
        <v>0.55555555555555558</v>
      </c>
      <c r="C27" s="44" t="s">
        <v>54</v>
      </c>
      <c r="D27" s="44"/>
      <c r="E27" s="44"/>
      <c r="F27" s="44">
        <v>0</v>
      </c>
      <c r="G27" s="45" t="s">
        <v>41</v>
      </c>
      <c r="H27" s="132" t="s">
        <v>65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 s="50">
        <v>24</v>
      </c>
      <c r="B28" s="43">
        <v>0.55902777777777779</v>
      </c>
      <c r="C28" s="9" t="s">
        <v>54</v>
      </c>
      <c r="D28" s="9"/>
      <c r="E28" s="9"/>
      <c r="F28" s="9">
        <v>0.5</v>
      </c>
      <c r="G28" s="39" t="s">
        <v>55</v>
      </c>
      <c r="H28" s="13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 s="50">
        <v>25</v>
      </c>
      <c r="B29" s="43">
        <v>0.5625</v>
      </c>
      <c r="C29" s="9" t="s">
        <v>12</v>
      </c>
      <c r="D29" s="9">
        <v>8</v>
      </c>
      <c r="E29" s="9">
        <v>2</v>
      </c>
      <c r="F29" s="9">
        <v>2</v>
      </c>
      <c r="G29" s="39"/>
      <c r="H29" s="13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 s="50">
        <v>26</v>
      </c>
      <c r="B30" s="43">
        <v>0.56597222222222221</v>
      </c>
      <c r="C30" s="9" t="s">
        <v>10</v>
      </c>
      <c r="D30" s="9">
        <v>2</v>
      </c>
      <c r="E30" s="9">
        <v>3</v>
      </c>
      <c r="F30" s="9">
        <v>4</v>
      </c>
      <c r="G30" s="39"/>
      <c r="H30" s="13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 s="50">
        <v>27</v>
      </c>
      <c r="B31" s="43">
        <v>0.56944444444444442</v>
      </c>
      <c r="C31" s="9" t="s">
        <v>11</v>
      </c>
      <c r="D31" s="9">
        <v>1</v>
      </c>
      <c r="E31" s="9">
        <v>1</v>
      </c>
      <c r="F31" s="9">
        <v>1</v>
      </c>
      <c r="G31" s="39"/>
      <c r="H31" s="13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ht="15.75" thickBot="1" x14ac:dyDescent="0.3">
      <c r="A32" s="51">
        <v>28</v>
      </c>
      <c r="B32" s="52">
        <v>0.57638888888888895</v>
      </c>
      <c r="C32" s="53" t="s">
        <v>56</v>
      </c>
      <c r="D32" s="53"/>
      <c r="E32" s="53"/>
      <c r="F32" s="53">
        <v>6</v>
      </c>
      <c r="G32" s="46" t="s">
        <v>41</v>
      </c>
      <c r="H32" s="13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 s="54">
        <v>29</v>
      </c>
      <c r="B33" s="47">
        <v>0.57638888888888895</v>
      </c>
      <c r="C33" s="33" t="s">
        <v>54</v>
      </c>
      <c r="D33" s="33"/>
      <c r="E33" s="33"/>
      <c r="F33" s="33">
        <v>0</v>
      </c>
      <c r="G33" s="38" t="s">
        <v>55</v>
      </c>
      <c r="H33" s="13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 s="50">
        <v>30</v>
      </c>
      <c r="B34" s="43">
        <v>0.57986111111111105</v>
      </c>
      <c r="C34" s="9" t="s">
        <v>54</v>
      </c>
      <c r="D34" s="9"/>
      <c r="E34" s="9"/>
      <c r="F34" s="9">
        <v>0.5</v>
      </c>
      <c r="G34" s="39" t="s">
        <v>41</v>
      </c>
      <c r="H34" s="13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30" x14ac:dyDescent="0.25">
      <c r="A35" s="50">
        <v>31</v>
      </c>
      <c r="B35" s="43">
        <v>0.58333333333333337</v>
      </c>
      <c r="C35" s="116" t="s">
        <v>70</v>
      </c>
      <c r="D35" s="9">
        <v>1</v>
      </c>
      <c r="E35" s="9">
        <v>1</v>
      </c>
      <c r="F35" s="9">
        <v>3</v>
      </c>
      <c r="G35" s="39"/>
      <c r="H35" s="13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 s="50">
        <v>32</v>
      </c>
      <c r="B36" s="43">
        <v>0.58680555555555558</v>
      </c>
      <c r="C36" s="9" t="s">
        <v>40</v>
      </c>
      <c r="D36" s="9">
        <v>2</v>
      </c>
      <c r="E36" s="9">
        <v>1</v>
      </c>
      <c r="F36" s="9">
        <v>1</v>
      </c>
      <c r="G36" s="39"/>
      <c r="H36" s="13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 s="50">
        <v>33</v>
      </c>
      <c r="B37" s="43">
        <v>0.59027777777777779</v>
      </c>
      <c r="C37" s="9" t="s">
        <v>13</v>
      </c>
      <c r="D37" s="9">
        <v>2</v>
      </c>
      <c r="E37" s="9">
        <v>1</v>
      </c>
      <c r="F37" s="9">
        <v>5</v>
      </c>
      <c r="G37" s="39"/>
      <c r="H37" s="133"/>
      <c r="I37" s="14"/>
      <c r="J37" s="14"/>
      <c r="K37" s="14"/>
      <c r="L37" s="14"/>
      <c r="M37" s="14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15.75" thickBot="1" x14ac:dyDescent="0.3">
      <c r="A38" s="51">
        <v>34</v>
      </c>
      <c r="B38" s="52">
        <v>0.59722222222222221</v>
      </c>
      <c r="C38" s="53" t="s">
        <v>54</v>
      </c>
      <c r="D38" s="53"/>
      <c r="E38" s="53"/>
      <c r="F38" s="53">
        <v>6</v>
      </c>
      <c r="G38" s="46" t="s">
        <v>41</v>
      </c>
      <c r="H38" s="13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 s="48">
        <v>35</v>
      </c>
      <c r="B39" s="49">
        <v>0.64583333333333337</v>
      </c>
      <c r="C39" s="44" t="s">
        <v>56</v>
      </c>
      <c r="D39" s="44"/>
      <c r="E39" s="44"/>
      <c r="F39" s="44">
        <v>0</v>
      </c>
      <c r="G39" s="45" t="s">
        <v>41</v>
      </c>
      <c r="H39" s="13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30" x14ac:dyDescent="0.25">
      <c r="A40" s="50">
        <v>36</v>
      </c>
      <c r="B40" s="43">
        <v>0.64930555555555558</v>
      </c>
      <c r="C40" s="116" t="s">
        <v>70</v>
      </c>
      <c r="D40" s="9">
        <v>3</v>
      </c>
      <c r="E40" s="9"/>
      <c r="F40" s="9">
        <v>2</v>
      </c>
      <c r="G40" s="39"/>
      <c r="H40" s="13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 s="50">
        <v>37</v>
      </c>
      <c r="B41" s="43">
        <v>0.65277777777777779</v>
      </c>
      <c r="C41" s="116" t="s">
        <v>13</v>
      </c>
      <c r="D41" s="9">
        <v>3</v>
      </c>
      <c r="E41" s="9"/>
      <c r="F41" s="9">
        <v>6</v>
      </c>
      <c r="G41" s="39"/>
      <c r="H41" s="13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ht="15.75" thickBot="1" x14ac:dyDescent="0.3">
      <c r="A42" s="50">
        <v>38</v>
      </c>
      <c r="B42" s="43">
        <v>0.65972222222222221</v>
      </c>
      <c r="C42" s="9" t="s">
        <v>54</v>
      </c>
      <c r="D42" s="9"/>
      <c r="E42" s="9"/>
      <c r="F42" s="9">
        <v>6</v>
      </c>
      <c r="G42" s="39" t="s">
        <v>41</v>
      </c>
      <c r="H42" s="13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 s="48">
        <v>40</v>
      </c>
      <c r="B43" s="49">
        <v>0.65972222222222221</v>
      </c>
      <c r="C43" s="44" t="s">
        <v>54</v>
      </c>
      <c r="D43" s="44"/>
      <c r="E43" s="44"/>
      <c r="F43" s="44">
        <v>0</v>
      </c>
      <c r="G43" s="45" t="s">
        <v>41</v>
      </c>
      <c r="H43" s="133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 s="50">
        <v>41</v>
      </c>
      <c r="B44" s="43">
        <v>0.66319444444444442</v>
      </c>
      <c r="C44" s="9" t="s">
        <v>12</v>
      </c>
      <c r="D44" s="9">
        <v>4</v>
      </c>
      <c r="E44" s="9"/>
      <c r="F44" s="9">
        <v>2</v>
      </c>
      <c r="G44" s="39"/>
      <c r="H44" s="13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 s="50">
        <v>42</v>
      </c>
      <c r="B45" s="43">
        <v>0.66666666666666663</v>
      </c>
      <c r="C45" s="9" t="s">
        <v>10</v>
      </c>
      <c r="D45" s="9">
        <v>3</v>
      </c>
      <c r="E45" s="9"/>
      <c r="F45" s="9">
        <v>4</v>
      </c>
      <c r="G45" s="39"/>
      <c r="H45" s="13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15.75" thickBot="1" x14ac:dyDescent="0.3">
      <c r="A46" s="51">
        <v>43</v>
      </c>
      <c r="B46" s="52">
        <v>0.67013888888888884</v>
      </c>
      <c r="C46" s="53" t="s">
        <v>11</v>
      </c>
      <c r="D46" s="53">
        <v>3</v>
      </c>
      <c r="E46" s="53"/>
      <c r="F46" s="53">
        <v>1</v>
      </c>
      <c r="G46" s="46"/>
      <c r="H46" s="13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C47" s="141" t="s">
        <v>44</v>
      </c>
      <c r="D47" s="33">
        <f>SUM(D5:D46)</f>
        <v>119</v>
      </c>
      <c r="E47" s="33">
        <f>SUM(E5:E46)</f>
        <v>37</v>
      </c>
      <c r="F47" s="86">
        <f>SUM(F5:F46)</f>
        <v>129.5</v>
      </c>
      <c r="G47" s="9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ht="15.75" thickBot="1" x14ac:dyDescent="0.3">
      <c r="C48" s="142"/>
      <c r="D48" s="137">
        <f>SUM(D47:E47)</f>
        <v>156</v>
      </c>
      <c r="E48" s="137"/>
      <c r="F48" s="8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8:37" x14ac:dyDescent="0.25"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8:37" x14ac:dyDescent="0.25"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8:37" x14ac:dyDescent="0.25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8:37" x14ac:dyDescent="0.25"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8:37" x14ac:dyDescent="0.25"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8:37" x14ac:dyDescent="0.25"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8:37" x14ac:dyDescent="0.25"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8:37" x14ac:dyDescent="0.25"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8:37" x14ac:dyDescent="0.25"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8:37" x14ac:dyDescent="0.25"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8:37" x14ac:dyDescent="0.25"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8:37" x14ac:dyDescent="0.25"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8:37" x14ac:dyDescent="0.25"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8:37" x14ac:dyDescent="0.25"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8:37" x14ac:dyDescent="0.25"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8:37" x14ac:dyDescent="0.25"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8:37" x14ac:dyDescent="0.25"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8:37" x14ac:dyDescent="0.25"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8:37" x14ac:dyDescent="0.25"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8:37" x14ac:dyDescent="0.25"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8:37" x14ac:dyDescent="0.25"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8:37" x14ac:dyDescent="0.25"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8:37" x14ac:dyDescent="0.25"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8:37" x14ac:dyDescent="0.25"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8:37" x14ac:dyDescent="0.25"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8:37" x14ac:dyDescent="0.25"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8:37" x14ac:dyDescent="0.25"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8:37" x14ac:dyDescent="0.25"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8:37" x14ac:dyDescent="0.25"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8:37" x14ac:dyDescent="0.25"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8:37" x14ac:dyDescent="0.25"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8:37" x14ac:dyDescent="0.25"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9:37" x14ac:dyDescent="0.25"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9:37" x14ac:dyDescent="0.25"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9:37" x14ac:dyDescent="0.25"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9:37" x14ac:dyDescent="0.25"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9:37" x14ac:dyDescent="0.25"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9:37" x14ac:dyDescent="0.25"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9:37" x14ac:dyDescent="0.25"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9:37" x14ac:dyDescent="0.25"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9:37" x14ac:dyDescent="0.25"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9:37" x14ac:dyDescent="0.25"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9:37" x14ac:dyDescent="0.25"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9:37" x14ac:dyDescent="0.25"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9:37" x14ac:dyDescent="0.25"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9:37" x14ac:dyDescent="0.25"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9:37" x14ac:dyDescent="0.25"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9:37" x14ac:dyDescent="0.25"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9:37" x14ac:dyDescent="0.25"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9:37" x14ac:dyDescent="0.25"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9:37" x14ac:dyDescent="0.25"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9:37" x14ac:dyDescent="0.25"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9:37" x14ac:dyDescent="0.25"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9:37" x14ac:dyDescent="0.25"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9:37" x14ac:dyDescent="0.25"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9:37" x14ac:dyDescent="0.25"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9:37" x14ac:dyDescent="0.25"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9:37" x14ac:dyDescent="0.25"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9:37" x14ac:dyDescent="0.25"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9:37" x14ac:dyDescent="0.25"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9:37" x14ac:dyDescent="0.25"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9:37" x14ac:dyDescent="0.25"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9:37" x14ac:dyDescent="0.25"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9:37" x14ac:dyDescent="0.25"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9:37" x14ac:dyDescent="0.25"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9:37" x14ac:dyDescent="0.25"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9:37" x14ac:dyDescent="0.25"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9:37" x14ac:dyDescent="0.25"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9:37" x14ac:dyDescent="0.25"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9:37" x14ac:dyDescent="0.25"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9:37" x14ac:dyDescent="0.25"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9:37" x14ac:dyDescent="0.25"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9:37" x14ac:dyDescent="0.25"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9:37" x14ac:dyDescent="0.25"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9:37" x14ac:dyDescent="0.25"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9:37" x14ac:dyDescent="0.25"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9:37" x14ac:dyDescent="0.25"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9:37" x14ac:dyDescent="0.25"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9:37" x14ac:dyDescent="0.25"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9:37" x14ac:dyDescent="0.25"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9:37" x14ac:dyDescent="0.25"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9:37" x14ac:dyDescent="0.25"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9:37" x14ac:dyDescent="0.25"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9:37" x14ac:dyDescent="0.25"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 spans="9:37" x14ac:dyDescent="0.25"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 spans="9:37" x14ac:dyDescent="0.25"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9:37" x14ac:dyDescent="0.25"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 spans="9:37" x14ac:dyDescent="0.25"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 spans="9:37" x14ac:dyDescent="0.25"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 spans="9:37" x14ac:dyDescent="0.25"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 spans="9:37" x14ac:dyDescent="0.25"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 spans="9:37" x14ac:dyDescent="0.25"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</row>
    <row r="141" spans="9:37" x14ac:dyDescent="0.25"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</row>
    <row r="142" spans="9:37" x14ac:dyDescent="0.25"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</row>
    <row r="143" spans="9:37" x14ac:dyDescent="0.25"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</row>
    <row r="144" spans="9:37" x14ac:dyDescent="0.25"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 spans="9:37" x14ac:dyDescent="0.25"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</row>
    <row r="146" spans="9:37" x14ac:dyDescent="0.25"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 spans="9:37" x14ac:dyDescent="0.25"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</row>
    <row r="148" spans="9:37" x14ac:dyDescent="0.25"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</row>
    <row r="149" spans="9:37" x14ac:dyDescent="0.25"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</row>
    <row r="150" spans="9:37" x14ac:dyDescent="0.25"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</row>
    <row r="151" spans="9:37" x14ac:dyDescent="0.25"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</row>
    <row r="152" spans="9:37" x14ac:dyDescent="0.25"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</row>
    <row r="153" spans="9:37" x14ac:dyDescent="0.25"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</row>
    <row r="154" spans="9:37" x14ac:dyDescent="0.25"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</row>
    <row r="155" spans="9:37" x14ac:dyDescent="0.25"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</row>
    <row r="156" spans="9:37" x14ac:dyDescent="0.25"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</row>
    <row r="157" spans="9:37" x14ac:dyDescent="0.25"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</row>
    <row r="158" spans="9:37" x14ac:dyDescent="0.25"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</row>
    <row r="159" spans="9:37" x14ac:dyDescent="0.25"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</row>
    <row r="160" spans="9:37" x14ac:dyDescent="0.25"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</row>
    <row r="161" spans="9:37" x14ac:dyDescent="0.25"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</row>
    <row r="162" spans="9:37" x14ac:dyDescent="0.25"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</row>
    <row r="163" spans="9:37" x14ac:dyDescent="0.25"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</row>
    <row r="164" spans="9:37" x14ac:dyDescent="0.25"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</row>
    <row r="165" spans="9:37" x14ac:dyDescent="0.25"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</row>
    <row r="166" spans="9:37" x14ac:dyDescent="0.25"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</row>
    <row r="167" spans="9:37" x14ac:dyDescent="0.25"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</row>
    <row r="168" spans="9:37" x14ac:dyDescent="0.25"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</row>
    <row r="169" spans="9:37" x14ac:dyDescent="0.25"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</row>
    <row r="170" spans="9:37" x14ac:dyDescent="0.25"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</row>
    <row r="171" spans="9:37" x14ac:dyDescent="0.25"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</row>
    <row r="172" spans="9:37" x14ac:dyDescent="0.25"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</row>
    <row r="173" spans="9:37" x14ac:dyDescent="0.25"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</row>
    <row r="174" spans="9:37" x14ac:dyDescent="0.25"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</row>
    <row r="175" spans="9:37" x14ac:dyDescent="0.25"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</row>
    <row r="176" spans="9:37" x14ac:dyDescent="0.25"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</row>
    <row r="177" spans="9:37" x14ac:dyDescent="0.25"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</row>
    <row r="178" spans="9:37" x14ac:dyDescent="0.25"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</row>
    <row r="179" spans="9:37" x14ac:dyDescent="0.25"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</row>
    <row r="180" spans="9:37" x14ac:dyDescent="0.25"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</row>
    <row r="181" spans="9:37" x14ac:dyDescent="0.25"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</row>
    <row r="182" spans="9:37" x14ac:dyDescent="0.25"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</row>
    <row r="183" spans="9:37" x14ac:dyDescent="0.25"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</row>
    <row r="184" spans="9:37" x14ac:dyDescent="0.25"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</row>
    <row r="185" spans="9:37" x14ac:dyDescent="0.25"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</row>
    <row r="186" spans="9:37" x14ac:dyDescent="0.25"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</row>
    <row r="187" spans="9:37" x14ac:dyDescent="0.25"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</row>
    <row r="188" spans="9:37" x14ac:dyDescent="0.25"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</row>
    <row r="189" spans="9:37" x14ac:dyDescent="0.25"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</row>
    <row r="190" spans="9:37" x14ac:dyDescent="0.25"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</row>
    <row r="191" spans="9:37" x14ac:dyDescent="0.25"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 spans="9:37" x14ac:dyDescent="0.25"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 spans="9:37" x14ac:dyDescent="0.25"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</row>
    <row r="194" spans="9:37" x14ac:dyDescent="0.25"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</row>
    <row r="195" spans="9:37" x14ac:dyDescent="0.25"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</row>
    <row r="196" spans="9:37" x14ac:dyDescent="0.25"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</row>
    <row r="197" spans="9:37" x14ac:dyDescent="0.25"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</row>
    <row r="198" spans="9:37" x14ac:dyDescent="0.25"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</row>
    <row r="199" spans="9:37" x14ac:dyDescent="0.25"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</row>
    <row r="200" spans="9:37" x14ac:dyDescent="0.25"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</row>
    <row r="201" spans="9:37" x14ac:dyDescent="0.25"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</row>
    <row r="202" spans="9:37" x14ac:dyDescent="0.25"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 spans="9:37" x14ac:dyDescent="0.25"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 spans="9:37" x14ac:dyDescent="0.25"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9:37" x14ac:dyDescent="0.25"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9:37" x14ac:dyDescent="0.25"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</row>
    <row r="207" spans="9:37" x14ac:dyDescent="0.25"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</row>
    <row r="208" spans="9:37" x14ac:dyDescent="0.25"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</row>
    <row r="209" spans="9:37" x14ac:dyDescent="0.25"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</row>
    <row r="210" spans="9:37" x14ac:dyDescent="0.25"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</row>
    <row r="211" spans="9:37" x14ac:dyDescent="0.25"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</row>
    <row r="212" spans="9:37" x14ac:dyDescent="0.25"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</row>
    <row r="213" spans="9:37" x14ac:dyDescent="0.25"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</row>
    <row r="214" spans="9:37" x14ac:dyDescent="0.25"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</row>
    <row r="215" spans="9:37" x14ac:dyDescent="0.25"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9:37" x14ac:dyDescent="0.25"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</row>
    <row r="217" spans="9:37" x14ac:dyDescent="0.25"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</row>
    <row r="218" spans="9:37" x14ac:dyDescent="0.25"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</row>
    <row r="219" spans="9:37" x14ac:dyDescent="0.25"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</row>
    <row r="220" spans="9:37" x14ac:dyDescent="0.25"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</row>
    <row r="221" spans="9:37" x14ac:dyDescent="0.25"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</row>
    <row r="222" spans="9:37" x14ac:dyDescent="0.25"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</row>
    <row r="223" spans="9:37" x14ac:dyDescent="0.25"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</row>
    <row r="224" spans="9:37" x14ac:dyDescent="0.25"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</row>
    <row r="225" spans="9:37" x14ac:dyDescent="0.25"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</row>
    <row r="226" spans="9:37" x14ac:dyDescent="0.25"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</row>
    <row r="227" spans="9:37" x14ac:dyDescent="0.25"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</row>
    <row r="228" spans="9:37" x14ac:dyDescent="0.25"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</row>
    <row r="229" spans="9:37" x14ac:dyDescent="0.25"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</row>
    <row r="230" spans="9:37" x14ac:dyDescent="0.25"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</row>
    <row r="231" spans="9:37" x14ac:dyDescent="0.25"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</row>
    <row r="232" spans="9:37" x14ac:dyDescent="0.25"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</row>
    <row r="233" spans="9:37" x14ac:dyDescent="0.25"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</row>
    <row r="234" spans="9:37" x14ac:dyDescent="0.25"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</row>
    <row r="235" spans="9:37" x14ac:dyDescent="0.25"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</row>
    <row r="236" spans="9:37" x14ac:dyDescent="0.25"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</row>
    <row r="237" spans="9:37" x14ac:dyDescent="0.25"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</row>
    <row r="238" spans="9:37" x14ac:dyDescent="0.25"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</row>
    <row r="239" spans="9:37" x14ac:dyDescent="0.25"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</row>
    <row r="240" spans="9:37" x14ac:dyDescent="0.25"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</row>
    <row r="241" spans="9:37" x14ac:dyDescent="0.25"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</row>
    <row r="242" spans="9:37" x14ac:dyDescent="0.25"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</row>
    <row r="243" spans="9:37" x14ac:dyDescent="0.25"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</row>
    <row r="244" spans="9:37" x14ac:dyDescent="0.25"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</row>
    <row r="245" spans="9:37" x14ac:dyDescent="0.25"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</row>
    <row r="246" spans="9:37" x14ac:dyDescent="0.25"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</row>
    <row r="247" spans="9:37" x14ac:dyDescent="0.25"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</row>
    <row r="248" spans="9:37" x14ac:dyDescent="0.25"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</row>
    <row r="249" spans="9:37" x14ac:dyDescent="0.25"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</row>
    <row r="250" spans="9:37" x14ac:dyDescent="0.25"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</row>
    <row r="251" spans="9:37" x14ac:dyDescent="0.25"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</row>
    <row r="252" spans="9:37" x14ac:dyDescent="0.25"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</row>
    <row r="253" spans="9:37" x14ac:dyDescent="0.25"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</row>
    <row r="254" spans="9:37" x14ac:dyDescent="0.25"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</row>
    <row r="255" spans="9:37" x14ac:dyDescent="0.25"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</row>
    <row r="256" spans="9:37" x14ac:dyDescent="0.25"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</row>
    <row r="257" spans="9:37" x14ac:dyDescent="0.25"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</row>
    <row r="258" spans="9:37" x14ac:dyDescent="0.25"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</row>
    <row r="259" spans="9:37" x14ac:dyDescent="0.25"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</row>
    <row r="260" spans="9:37" x14ac:dyDescent="0.25"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</row>
    <row r="261" spans="9:37" x14ac:dyDescent="0.25"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</row>
    <row r="262" spans="9:37" x14ac:dyDescent="0.25"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</row>
    <row r="263" spans="9:37" x14ac:dyDescent="0.25"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</row>
    <row r="264" spans="9:37" x14ac:dyDescent="0.25"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</row>
    <row r="265" spans="9:37" x14ac:dyDescent="0.25"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</row>
    <row r="266" spans="9:37" x14ac:dyDescent="0.25"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</row>
    <row r="267" spans="9:37" x14ac:dyDescent="0.25"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</row>
    <row r="268" spans="9:37" x14ac:dyDescent="0.25"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</row>
    <row r="269" spans="9:37" x14ac:dyDescent="0.25"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</row>
    <row r="270" spans="9:37" x14ac:dyDescent="0.25"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</row>
    <row r="271" spans="9:37" x14ac:dyDescent="0.25"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</row>
    <row r="272" spans="9:37" x14ac:dyDescent="0.25"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</row>
    <row r="273" spans="9:37" x14ac:dyDescent="0.25"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</row>
    <row r="274" spans="9:37" x14ac:dyDescent="0.25"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</row>
    <row r="275" spans="9:37" x14ac:dyDescent="0.25"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</row>
    <row r="276" spans="9:37" x14ac:dyDescent="0.25"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</row>
    <row r="277" spans="9:37" x14ac:dyDescent="0.25"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</row>
    <row r="278" spans="9:37" x14ac:dyDescent="0.25"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</row>
    <row r="279" spans="9:37" x14ac:dyDescent="0.25"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</row>
    <row r="280" spans="9:37" x14ac:dyDescent="0.25"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</row>
    <row r="281" spans="9:37" x14ac:dyDescent="0.25"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</row>
    <row r="282" spans="9:37" x14ac:dyDescent="0.25"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</row>
    <row r="283" spans="9:37" x14ac:dyDescent="0.25"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</row>
    <row r="284" spans="9:37" x14ac:dyDescent="0.25"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</row>
    <row r="285" spans="9:37" x14ac:dyDescent="0.25"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</row>
    <row r="286" spans="9:37" x14ac:dyDescent="0.25"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</row>
    <row r="287" spans="9:37" x14ac:dyDescent="0.25"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</row>
    <row r="288" spans="9:37" x14ac:dyDescent="0.25"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</row>
    <row r="289" spans="9:37" x14ac:dyDescent="0.25"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</row>
    <row r="290" spans="9:37" x14ac:dyDescent="0.25"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</row>
    <row r="291" spans="9:37" x14ac:dyDescent="0.25"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</row>
    <row r="292" spans="9:37" x14ac:dyDescent="0.25"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</row>
    <row r="293" spans="9:37" x14ac:dyDescent="0.25"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</row>
    <row r="294" spans="9:37" x14ac:dyDescent="0.25"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</row>
    <row r="295" spans="9:37" x14ac:dyDescent="0.25"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</row>
    <row r="296" spans="9:37" x14ac:dyDescent="0.25"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</row>
    <row r="297" spans="9:37" x14ac:dyDescent="0.25"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</row>
    <row r="298" spans="9:37" x14ac:dyDescent="0.25"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</row>
    <row r="299" spans="9:37" x14ac:dyDescent="0.25"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 spans="9:37" x14ac:dyDescent="0.25"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 spans="9:37" x14ac:dyDescent="0.25"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</row>
    <row r="302" spans="9:37" x14ac:dyDescent="0.25"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</row>
    <row r="303" spans="9:37" x14ac:dyDescent="0.25"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</row>
    <row r="304" spans="9:37" x14ac:dyDescent="0.25"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</row>
    <row r="305" spans="9:37" x14ac:dyDescent="0.25"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</row>
    <row r="306" spans="9:37" x14ac:dyDescent="0.25"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</row>
    <row r="307" spans="9:37" x14ac:dyDescent="0.25"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</row>
    <row r="308" spans="9:37" x14ac:dyDescent="0.25"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</row>
    <row r="309" spans="9:37" x14ac:dyDescent="0.25"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</row>
    <row r="310" spans="9:37" x14ac:dyDescent="0.25"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</row>
    <row r="311" spans="9:37" x14ac:dyDescent="0.25"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</row>
    <row r="312" spans="9:37" x14ac:dyDescent="0.25"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</row>
    <row r="313" spans="9:37" x14ac:dyDescent="0.25"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</row>
    <row r="314" spans="9:37" x14ac:dyDescent="0.25"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</row>
  </sheetData>
  <mergeCells count="11">
    <mergeCell ref="H5:H26"/>
    <mergeCell ref="H27:H46"/>
    <mergeCell ref="F3:F4"/>
    <mergeCell ref="G3:G4"/>
    <mergeCell ref="A1:G1"/>
    <mergeCell ref="C47:C48"/>
    <mergeCell ref="D48:E48"/>
    <mergeCell ref="A3:A4"/>
    <mergeCell ref="B3:B4"/>
    <mergeCell ref="C3:C4"/>
    <mergeCell ref="D3:E3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workbookViewId="0"/>
  </sheetViews>
  <sheetFormatPr defaultRowHeight="15" x14ac:dyDescent="0.25"/>
  <cols>
    <col min="1" max="1" width="5.28515625" customWidth="1"/>
    <col min="2" max="2" width="8.42578125" customWidth="1"/>
    <col min="3" max="3" width="13.85546875" bestFit="1" customWidth="1"/>
    <col min="7" max="7" width="11.5703125" bestFit="1" customWidth="1"/>
  </cols>
  <sheetData>
    <row r="1" spans="1:17" x14ac:dyDescent="0.25">
      <c r="A1" s="1" t="s">
        <v>72</v>
      </c>
      <c r="B1" s="1"/>
      <c r="C1" s="1"/>
      <c r="D1" s="1"/>
      <c r="E1" s="1"/>
      <c r="F1" s="1"/>
      <c r="G1" s="1"/>
      <c r="H1" s="75"/>
      <c r="I1" s="14"/>
      <c r="J1" s="14"/>
      <c r="K1" s="14"/>
      <c r="L1" s="14"/>
      <c r="M1" s="14"/>
      <c r="N1" s="14"/>
      <c r="O1" s="14"/>
      <c r="P1" s="14"/>
      <c r="Q1" s="14"/>
    </row>
    <row r="2" spans="1:17" ht="15.75" thickBot="1" x14ac:dyDescent="0.3">
      <c r="A2" s="1" t="s">
        <v>47</v>
      </c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40" t="s">
        <v>16</v>
      </c>
      <c r="B3" s="135" t="s">
        <v>0</v>
      </c>
      <c r="C3" s="135" t="s">
        <v>1</v>
      </c>
      <c r="D3" s="130" t="s">
        <v>2</v>
      </c>
      <c r="E3" s="146"/>
      <c r="F3" s="135" t="s">
        <v>3</v>
      </c>
      <c r="G3" s="123" t="s">
        <v>4</v>
      </c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5.75" thickBot="1" x14ac:dyDescent="0.3">
      <c r="A4" s="139"/>
      <c r="B4" s="136"/>
      <c r="C4" s="136"/>
      <c r="D4" s="41" t="s">
        <v>5</v>
      </c>
      <c r="E4" s="41" t="s">
        <v>17</v>
      </c>
      <c r="F4" s="136"/>
      <c r="G4" s="12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x14ac:dyDescent="0.25">
      <c r="A5" s="48">
        <v>1</v>
      </c>
      <c r="B5" s="49">
        <v>0.53472222222222221</v>
      </c>
      <c r="C5" s="44" t="s">
        <v>54</v>
      </c>
      <c r="D5" s="44"/>
      <c r="E5" s="44"/>
      <c r="F5" s="44">
        <v>0</v>
      </c>
      <c r="G5" s="45" t="s">
        <v>55</v>
      </c>
      <c r="H5" s="132" t="s">
        <v>66</v>
      </c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A6" s="50">
        <v>2</v>
      </c>
      <c r="B6" s="43">
        <v>0.53819444444444442</v>
      </c>
      <c r="C6" s="9" t="s">
        <v>54</v>
      </c>
      <c r="D6" s="9"/>
      <c r="E6" s="9"/>
      <c r="F6" s="9">
        <v>0.5</v>
      </c>
      <c r="G6" s="39" t="s">
        <v>41</v>
      </c>
      <c r="H6" s="133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5">
      <c r="A7" s="50">
        <v>3</v>
      </c>
      <c r="B7" s="43">
        <v>0.54513888888888895</v>
      </c>
      <c r="C7" s="9" t="s">
        <v>15</v>
      </c>
      <c r="D7" s="9">
        <v>3</v>
      </c>
      <c r="E7" s="9">
        <v>1</v>
      </c>
      <c r="F7" s="9">
        <v>3</v>
      </c>
      <c r="G7" s="39" t="s">
        <v>59</v>
      </c>
      <c r="H7" s="133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25">
      <c r="A8" s="50">
        <v>4</v>
      </c>
      <c r="B8" s="43">
        <v>0.54861111111111105</v>
      </c>
      <c r="C8" s="9" t="s">
        <v>14</v>
      </c>
      <c r="D8" s="9">
        <v>5</v>
      </c>
      <c r="E8" s="9">
        <v>10</v>
      </c>
      <c r="F8" s="9">
        <v>5</v>
      </c>
      <c r="G8" s="39"/>
      <c r="H8" s="133"/>
      <c r="I8" s="14"/>
      <c r="J8" s="14"/>
      <c r="K8" s="14"/>
      <c r="L8" s="14"/>
      <c r="M8" s="14"/>
      <c r="N8" s="14"/>
      <c r="O8" s="14"/>
      <c r="P8" s="14"/>
      <c r="Q8" s="14"/>
    </row>
    <row r="9" spans="1:17" x14ac:dyDescent="0.25">
      <c r="A9" s="50">
        <v>5</v>
      </c>
      <c r="B9" s="43">
        <v>0.55208333333333337</v>
      </c>
      <c r="C9" s="9" t="s">
        <v>7</v>
      </c>
      <c r="D9" s="9">
        <v>2</v>
      </c>
      <c r="E9" s="9">
        <v>2</v>
      </c>
      <c r="F9" s="9">
        <v>7</v>
      </c>
      <c r="G9" s="39"/>
      <c r="H9" s="133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25">
      <c r="A10" s="50">
        <v>6</v>
      </c>
      <c r="B10" s="43">
        <v>0.55555555555555558</v>
      </c>
      <c r="C10" s="9" t="s">
        <v>6</v>
      </c>
      <c r="D10" s="9">
        <v>3</v>
      </c>
      <c r="E10" s="9">
        <v>2</v>
      </c>
      <c r="F10" s="9">
        <v>4</v>
      </c>
      <c r="G10" s="39" t="s">
        <v>58</v>
      </c>
      <c r="H10" s="133"/>
      <c r="I10" s="14"/>
      <c r="J10" s="14"/>
      <c r="K10" s="14"/>
      <c r="L10" s="14"/>
      <c r="M10" s="14"/>
      <c r="N10" s="14"/>
      <c r="O10" s="14"/>
      <c r="P10" s="14"/>
      <c r="Q10" s="14"/>
    </row>
    <row r="11" spans="1:17" x14ac:dyDescent="0.25">
      <c r="A11" s="50">
        <v>7</v>
      </c>
      <c r="B11" s="43">
        <v>0.55902777777777779</v>
      </c>
      <c r="C11" s="9" t="s">
        <v>9</v>
      </c>
      <c r="D11" s="9">
        <v>8</v>
      </c>
      <c r="E11" s="9">
        <v>13</v>
      </c>
      <c r="F11" s="9">
        <v>2</v>
      </c>
      <c r="G11" s="39"/>
      <c r="H11" s="133"/>
      <c r="I11" s="14"/>
      <c r="J11" s="14"/>
      <c r="K11" s="14"/>
      <c r="L11" s="14"/>
      <c r="M11" s="14"/>
      <c r="N11" s="14"/>
      <c r="O11" s="14"/>
      <c r="P11" s="14"/>
      <c r="Q11" s="14"/>
    </row>
    <row r="12" spans="1:17" x14ac:dyDescent="0.25">
      <c r="A12" s="56">
        <v>8</v>
      </c>
      <c r="B12" s="57">
        <v>0.55902777777777779</v>
      </c>
      <c r="C12" s="34" t="s">
        <v>8</v>
      </c>
      <c r="D12" s="34">
        <v>1</v>
      </c>
      <c r="E12" s="34"/>
      <c r="F12" s="34">
        <v>3</v>
      </c>
      <c r="G12" s="40"/>
      <c r="H12" s="133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.75" thickBot="1" x14ac:dyDescent="0.3">
      <c r="A13" s="51">
        <v>9</v>
      </c>
      <c r="B13" s="52">
        <v>0.56597222222222221</v>
      </c>
      <c r="C13" s="53" t="s">
        <v>54</v>
      </c>
      <c r="D13" s="53"/>
      <c r="E13" s="53"/>
      <c r="F13" s="53">
        <v>6</v>
      </c>
      <c r="G13" s="46" t="s">
        <v>41</v>
      </c>
      <c r="H13" s="133"/>
      <c r="I13" s="14"/>
      <c r="J13" s="14"/>
      <c r="K13" s="14"/>
      <c r="L13" s="14"/>
      <c r="M13" s="14"/>
      <c r="N13" s="14"/>
      <c r="O13" s="14"/>
      <c r="P13" s="14"/>
      <c r="Q13" s="14"/>
    </row>
    <row r="14" spans="1:17" x14ac:dyDescent="0.25">
      <c r="A14" s="48">
        <v>10</v>
      </c>
      <c r="B14" s="49">
        <v>0.56597222222222221</v>
      </c>
      <c r="C14" s="44" t="s">
        <v>54</v>
      </c>
      <c r="D14" s="44"/>
      <c r="E14" s="44"/>
      <c r="F14" s="44">
        <v>0</v>
      </c>
      <c r="G14" s="45" t="s">
        <v>41</v>
      </c>
      <c r="H14" s="133"/>
      <c r="I14" s="14"/>
      <c r="J14" s="14"/>
      <c r="K14" s="14"/>
      <c r="L14" s="14"/>
      <c r="M14" s="14"/>
      <c r="N14" s="14"/>
      <c r="O14" s="14"/>
      <c r="P14" s="14"/>
      <c r="Q14" s="14"/>
    </row>
    <row r="15" spans="1:17" x14ac:dyDescent="0.25">
      <c r="A15" s="50">
        <v>11</v>
      </c>
      <c r="B15" s="43">
        <v>0.57291666666666663</v>
      </c>
      <c r="C15" s="9" t="s">
        <v>15</v>
      </c>
      <c r="D15" s="9">
        <v>5</v>
      </c>
      <c r="E15" s="9"/>
      <c r="F15" s="9">
        <v>3</v>
      </c>
      <c r="G15" s="39" t="s">
        <v>60</v>
      </c>
      <c r="H15" s="133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25">
      <c r="A16" s="50">
        <v>12</v>
      </c>
      <c r="B16" s="43">
        <v>0.57638888888888895</v>
      </c>
      <c r="C16" s="9" t="s">
        <v>14</v>
      </c>
      <c r="D16" s="9">
        <v>9</v>
      </c>
      <c r="E16" s="9"/>
      <c r="F16" s="9">
        <v>5</v>
      </c>
      <c r="G16" s="39"/>
      <c r="H16" s="133"/>
      <c r="I16" s="14"/>
      <c r="J16" s="14"/>
      <c r="K16" s="14"/>
      <c r="L16" s="14"/>
      <c r="M16" s="14"/>
      <c r="N16" s="14"/>
      <c r="O16" s="14"/>
      <c r="P16" s="14"/>
      <c r="Q16" s="14"/>
    </row>
    <row r="17" spans="1:17" x14ac:dyDescent="0.25">
      <c r="A17" s="50">
        <v>13</v>
      </c>
      <c r="B17" s="43">
        <v>0.58333333333333337</v>
      </c>
      <c r="C17" s="9" t="s">
        <v>7</v>
      </c>
      <c r="D17" s="9">
        <v>1</v>
      </c>
      <c r="E17" s="9"/>
      <c r="F17" s="9">
        <v>7</v>
      </c>
      <c r="G17" s="39"/>
      <c r="H17" s="133"/>
      <c r="I17" s="14"/>
      <c r="J17" s="14"/>
      <c r="K17" s="14"/>
      <c r="L17" s="14"/>
      <c r="M17" s="14"/>
      <c r="N17" s="14"/>
      <c r="O17" s="14"/>
      <c r="P17" s="14"/>
      <c r="Q17" s="14"/>
    </row>
    <row r="18" spans="1:17" x14ac:dyDescent="0.25">
      <c r="A18" s="50">
        <v>14</v>
      </c>
      <c r="B18" s="43">
        <v>0.58680555555555558</v>
      </c>
      <c r="C18" s="9" t="s">
        <v>6</v>
      </c>
      <c r="D18" s="9">
        <v>6</v>
      </c>
      <c r="E18" s="9"/>
      <c r="F18" s="9">
        <v>4</v>
      </c>
      <c r="G18" s="39"/>
      <c r="H18" s="133"/>
      <c r="I18" s="14"/>
      <c r="J18" s="14"/>
      <c r="K18" s="14"/>
      <c r="L18" s="14"/>
      <c r="M18" s="14"/>
      <c r="N18" s="14"/>
      <c r="O18" s="14"/>
      <c r="P18" s="14"/>
      <c r="Q18" s="14"/>
    </row>
    <row r="19" spans="1:17" x14ac:dyDescent="0.25">
      <c r="A19" s="50">
        <v>15</v>
      </c>
      <c r="B19" s="43">
        <v>0.59027777777777779</v>
      </c>
      <c r="C19" s="9" t="s">
        <v>9</v>
      </c>
      <c r="D19" s="9">
        <v>13</v>
      </c>
      <c r="E19" s="9"/>
      <c r="F19" s="9">
        <v>2</v>
      </c>
      <c r="G19" s="39"/>
      <c r="H19" s="133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5.75" thickBot="1" x14ac:dyDescent="0.3">
      <c r="A20" s="51">
        <v>16</v>
      </c>
      <c r="B20" s="52">
        <v>0.59375</v>
      </c>
      <c r="C20" s="53" t="s">
        <v>54</v>
      </c>
      <c r="D20" s="53"/>
      <c r="E20" s="53"/>
      <c r="F20" s="53">
        <v>5</v>
      </c>
      <c r="G20" s="46" t="s">
        <v>41</v>
      </c>
      <c r="H20" s="133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48">
        <v>17</v>
      </c>
      <c r="B21" s="49">
        <v>0.64583333333333337</v>
      </c>
      <c r="C21" s="44" t="s">
        <v>54</v>
      </c>
      <c r="D21" s="44"/>
      <c r="E21" s="44"/>
      <c r="F21" s="44">
        <v>0</v>
      </c>
      <c r="G21" s="45" t="s">
        <v>41</v>
      </c>
      <c r="H21" s="133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25">
      <c r="A22" s="50">
        <v>18</v>
      </c>
      <c r="B22" s="43">
        <v>0.65277777777777779</v>
      </c>
      <c r="C22" s="9" t="s">
        <v>15</v>
      </c>
      <c r="D22" s="9">
        <v>5</v>
      </c>
      <c r="E22" s="9"/>
      <c r="F22" s="9">
        <v>3</v>
      </c>
      <c r="G22" s="39"/>
      <c r="H22" s="133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25">
      <c r="A23" s="50">
        <v>19</v>
      </c>
      <c r="B23" s="43">
        <v>0.65972222222222221</v>
      </c>
      <c r="C23" s="9" t="s">
        <v>14</v>
      </c>
      <c r="D23" s="9">
        <v>5</v>
      </c>
      <c r="E23" s="9"/>
      <c r="F23" s="9">
        <v>5</v>
      </c>
      <c r="G23" s="39"/>
      <c r="H23" s="133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A24" s="50">
        <v>20</v>
      </c>
      <c r="B24" s="43">
        <v>0.66666666666666663</v>
      </c>
      <c r="C24" s="9" t="s">
        <v>6</v>
      </c>
      <c r="D24" s="9">
        <v>5</v>
      </c>
      <c r="E24" s="9"/>
      <c r="F24" s="9">
        <v>10</v>
      </c>
      <c r="G24" s="39"/>
      <c r="H24" s="133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5">
      <c r="A25" s="56">
        <v>21</v>
      </c>
      <c r="B25" s="57">
        <v>0.67013888888888884</v>
      </c>
      <c r="C25" s="34" t="s">
        <v>9</v>
      </c>
      <c r="D25" s="34">
        <v>13</v>
      </c>
      <c r="E25" s="34"/>
      <c r="F25" s="34">
        <v>2</v>
      </c>
      <c r="G25" s="40"/>
      <c r="H25" s="133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.75" thickBot="1" x14ac:dyDescent="0.3">
      <c r="A26" s="108">
        <v>22</v>
      </c>
      <c r="B26" s="109">
        <v>0.67361111111111116</v>
      </c>
      <c r="C26" s="110" t="s">
        <v>8</v>
      </c>
      <c r="D26" s="110">
        <v>3</v>
      </c>
      <c r="E26" s="110"/>
      <c r="F26" s="110">
        <v>3</v>
      </c>
      <c r="G26" s="111" t="s">
        <v>41</v>
      </c>
      <c r="H26" s="13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.75" thickTop="1" x14ac:dyDescent="0.25">
      <c r="A27" s="48">
        <v>23</v>
      </c>
      <c r="B27" s="49">
        <v>0.55555555555555558</v>
      </c>
      <c r="C27" s="33" t="s">
        <v>54</v>
      </c>
      <c r="D27" s="33"/>
      <c r="E27" s="33"/>
      <c r="F27" s="33">
        <v>0</v>
      </c>
      <c r="G27" s="38" t="s">
        <v>55</v>
      </c>
      <c r="H27" s="132" t="s">
        <v>65</v>
      </c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5">
      <c r="A28" s="50">
        <v>24</v>
      </c>
      <c r="B28" s="43">
        <v>0.55902777777777779</v>
      </c>
      <c r="C28" s="9" t="s">
        <v>54</v>
      </c>
      <c r="D28" s="9"/>
      <c r="E28" s="9"/>
      <c r="F28" s="9">
        <v>0.5</v>
      </c>
      <c r="G28" s="39" t="s">
        <v>41</v>
      </c>
      <c r="H28" s="133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45" x14ac:dyDescent="0.25">
      <c r="A29" s="50">
        <v>25</v>
      </c>
      <c r="B29" s="43">
        <v>0.5625</v>
      </c>
      <c r="C29" s="116" t="s">
        <v>70</v>
      </c>
      <c r="D29" s="9">
        <v>1</v>
      </c>
      <c r="E29" s="9">
        <v>1</v>
      </c>
      <c r="F29" s="9">
        <v>3</v>
      </c>
      <c r="G29" s="39"/>
      <c r="H29" s="133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25">
      <c r="A30" s="50">
        <v>26</v>
      </c>
      <c r="B30" s="43">
        <v>0.56597222222222221</v>
      </c>
      <c r="C30" s="9" t="s">
        <v>40</v>
      </c>
      <c r="D30" s="9">
        <v>2</v>
      </c>
      <c r="E30" s="9">
        <v>1</v>
      </c>
      <c r="F30" s="9">
        <v>1</v>
      </c>
      <c r="G30" s="39"/>
      <c r="H30" s="133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25">
      <c r="A31" s="50">
        <v>27</v>
      </c>
      <c r="B31" s="43">
        <v>0.56944444444444442</v>
      </c>
      <c r="C31" s="9" t="s">
        <v>13</v>
      </c>
      <c r="D31" s="9">
        <v>2</v>
      </c>
      <c r="E31" s="9">
        <v>1</v>
      </c>
      <c r="F31" s="9">
        <v>5</v>
      </c>
      <c r="G31" s="39"/>
      <c r="H31" s="133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5.75" thickBot="1" x14ac:dyDescent="0.3">
      <c r="A32" s="51">
        <v>28</v>
      </c>
      <c r="B32" s="52">
        <v>0.57638888888888895</v>
      </c>
      <c r="C32" s="53" t="s">
        <v>54</v>
      </c>
      <c r="D32" s="53"/>
      <c r="E32" s="53"/>
      <c r="F32" s="53">
        <v>6</v>
      </c>
      <c r="G32" s="46" t="s">
        <v>41</v>
      </c>
      <c r="H32" s="133"/>
      <c r="I32" s="14"/>
      <c r="J32" s="14"/>
      <c r="K32" s="14"/>
      <c r="L32" s="14"/>
      <c r="M32" s="14"/>
      <c r="N32" s="14"/>
      <c r="O32" s="14"/>
      <c r="P32" s="14"/>
      <c r="Q32" s="14"/>
    </row>
    <row r="33" spans="1:17" x14ac:dyDescent="0.25">
      <c r="A33" s="54">
        <v>29</v>
      </c>
      <c r="B33" s="47">
        <v>0.57638888888888895</v>
      </c>
      <c r="C33" s="44" t="s">
        <v>54</v>
      </c>
      <c r="D33" s="44"/>
      <c r="E33" s="44"/>
      <c r="F33" s="44">
        <v>0</v>
      </c>
      <c r="G33" s="45" t="s">
        <v>41</v>
      </c>
      <c r="H33" s="133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25">
      <c r="A34" s="50">
        <v>30</v>
      </c>
      <c r="B34" s="43">
        <v>0.57986111111111105</v>
      </c>
      <c r="C34" s="9" t="s">
        <v>54</v>
      </c>
      <c r="D34" s="9"/>
      <c r="E34" s="9"/>
      <c r="F34" s="9">
        <v>0.5</v>
      </c>
      <c r="G34" s="39" t="s">
        <v>55</v>
      </c>
      <c r="H34" s="133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25">
      <c r="A35" s="50">
        <v>31</v>
      </c>
      <c r="B35" s="43">
        <v>0.58333333333333337</v>
      </c>
      <c r="C35" s="9" t="s">
        <v>12</v>
      </c>
      <c r="D35" s="9">
        <v>8</v>
      </c>
      <c r="E35" s="9">
        <v>2</v>
      </c>
      <c r="F35" s="9">
        <v>2</v>
      </c>
      <c r="G35" s="39"/>
      <c r="H35" s="133"/>
      <c r="I35" s="14"/>
      <c r="J35" s="14"/>
      <c r="K35" s="14"/>
      <c r="L35" s="14"/>
      <c r="M35" s="14"/>
      <c r="N35" s="14"/>
      <c r="O35" s="14"/>
      <c r="P35" s="14"/>
      <c r="Q35" s="14"/>
    </row>
    <row r="36" spans="1:17" x14ac:dyDescent="0.25">
      <c r="A36" s="50">
        <v>32</v>
      </c>
      <c r="B36" s="43">
        <v>0.58680555555555558</v>
      </c>
      <c r="C36" s="9" t="s">
        <v>10</v>
      </c>
      <c r="D36" s="9">
        <v>2</v>
      </c>
      <c r="E36" s="9">
        <v>3</v>
      </c>
      <c r="F36" s="9">
        <v>4</v>
      </c>
      <c r="G36" s="39"/>
      <c r="H36" s="133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50">
        <v>33</v>
      </c>
      <c r="B37" s="43">
        <v>0.59027777777777779</v>
      </c>
      <c r="C37" s="9" t="s">
        <v>11</v>
      </c>
      <c r="D37" s="9">
        <v>1</v>
      </c>
      <c r="E37" s="9">
        <v>1</v>
      </c>
      <c r="F37" s="9">
        <v>1</v>
      </c>
      <c r="G37" s="39"/>
      <c r="H37" s="133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5.75" thickBot="1" x14ac:dyDescent="0.3">
      <c r="A38" s="51">
        <v>34</v>
      </c>
      <c r="B38" s="52">
        <v>0.59722222222222221</v>
      </c>
      <c r="C38" s="53" t="s">
        <v>56</v>
      </c>
      <c r="D38" s="53"/>
      <c r="E38" s="53"/>
      <c r="F38" s="53">
        <v>6</v>
      </c>
      <c r="G38" s="46" t="s">
        <v>41</v>
      </c>
      <c r="H38" s="133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25">
      <c r="A39" s="48">
        <v>35</v>
      </c>
      <c r="B39" s="49">
        <v>0.64583333333333337</v>
      </c>
      <c r="C39" s="44" t="s">
        <v>56</v>
      </c>
      <c r="D39" s="44"/>
      <c r="E39" s="44"/>
      <c r="F39" s="44">
        <v>0</v>
      </c>
      <c r="G39" s="45" t="s">
        <v>41</v>
      </c>
      <c r="H39" s="133"/>
    </row>
    <row r="40" spans="1:17" ht="45" x14ac:dyDescent="0.25">
      <c r="A40" s="50">
        <v>36</v>
      </c>
      <c r="B40" s="43">
        <v>0.64930555555555558</v>
      </c>
      <c r="C40" s="116" t="s">
        <v>70</v>
      </c>
      <c r="D40" s="9">
        <v>3</v>
      </c>
      <c r="E40" s="9"/>
      <c r="F40" s="9">
        <v>2</v>
      </c>
      <c r="G40" s="39"/>
      <c r="H40" s="133"/>
    </row>
    <row r="41" spans="1:17" x14ac:dyDescent="0.25">
      <c r="A41" s="50">
        <v>37</v>
      </c>
      <c r="B41" s="43">
        <v>0.65277777777777779</v>
      </c>
      <c r="C41" s="116" t="s">
        <v>13</v>
      </c>
      <c r="D41" s="9">
        <v>3</v>
      </c>
      <c r="E41" s="9"/>
      <c r="F41" s="9">
        <v>6</v>
      </c>
      <c r="G41" s="39"/>
      <c r="H41" s="133"/>
    </row>
    <row r="42" spans="1:17" ht="15.75" thickBot="1" x14ac:dyDescent="0.3">
      <c r="A42" s="50">
        <v>38</v>
      </c>
      <c r="B42" s="43">
        <v>0.65972222222222221</v>
      </c>
      <c r="C42" s="9" t="s">
        <v>54</v>
      </c>
      <c r="D42" s="9"/>
      <c r="E42" s="9"/>
      <c r="F42" s="9">
        <v>6</v>
      </c>
      <c r="G42" s="39" t="s">
        <v>41</v>
      </c>
      <c r="H42" s="133"/>
    </row>
    <row r="43" spans="1:17" x14ac:dyDescent="0.25">
      <c r="A43" s="48">
        <v>40</v>
      </c>
      <c r="B43" s="49">
        <v>0.65972222222222221</v>
      </c>
      <c r="C43" s="44" t="s">
        <v>54</v>
      </c>
      <c r="D43" s="44"/>
      <c r="E43" s="44"/>
      <c r="F43" s="44">
        <v>0</v>
      </c>
      <c r="G43" s="45" t="s">
        <v>41</v>
      </c>
      <c r="H43" s="133"/>
    </row>
    <row r="44" spans="1:17" x14ac:dyDescent="0.25">
      <c r="A44" s="50">
        <v>41</v>
      </c>
      <c r="B44" s="43">
        <v>0.66319444444444442</v>
      </c>
      <c r="C44" s="9" t="s">
        <v>12</v>
      </c>
      <c r="D44" s="9">
        <v>4</v>
      </c>
      <c r="E44" s="9"/>
      <c r="F44" s="9">
        <v>2</v>
      </c>
      <c r="G44" s="39"/>
      <c r="H44" s="133"/>
      <c r="I44" s="14"/>
      <c r="J44" s="14"/>
      <c r="K44" s="14"/>
      <c r="L44" s="14"/>
      <c r="M44" s="14"/>
      <c r="N44" s="14"/>
      <c r="O44" s="14"/>
      <c r="P44" s="14"/>
      <c r="Q44" s="14"/>
    </row>
    <row r="45" spans="1:17" x14ac:dyDescent="0.25">
      <c r="A45" s="50">
        <v>42</v>
      </c>
      <c r="B45" s="43">
        <v>0.66666666666666663</v>
      </c>
      <c r="C45" s="9" t="s">
        <v>10</v>
      </c>
      <c r="D45" s="9">
        <v>3</v>
      </c>
      <c r="E45" s="9"/>
      <c r="F45" s="9">
        <v>4</v>
      </c>
      <c r="G45" s="39"/>
      <c r="H45" s="133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15.75" thickBot="1" x14ac:dyDescent="0.3">
      <c r="A46" s="51">
        <v>43</v>
      </c>
      <c r="B46" s="52">
        <v>0.67013888888888884</v>
      </c>
      <c r="C46" s="53" t="s">
        <v>11</v>
      </c>
      <c r="D46" s="53">
        <v>3</v>
      </c>
      <c r="E46" s="53"/>
      <c r="F46" s="53">
        <v>1</v>
      </c>
      <c r="G46" s="46"/>
      <c r="H46" s="134"/>
      <c r="I46" s="14"/>
      <c r="J46" s="14"/>
      <c r="K46" s="14"/>
      <c r="L46" s="14"/>
      <c r="M46" s="14"/>
      <c r="N46" s="14"/>
      <c r="O46" s="14"/>
      <c r="P46" s="14"/>
      <c r="Q46" s="14"/>
    </row>
    <row r="47" spans="1:17" x14ac:dyDescent="0.25">
      <c r="C47" s="140" t="s">
        <v>44</v>
      </c>
      <c r="D47" s="33">
        <f>SUM(D5:D46)</f>
        <v>119</v>
      </c>
      <c r="E47" s="33">
        <f>SUM(E5:E46)</f>
        <v>37</v>
      </c>
      <c r="F47" s="86">
        <f>SUM(F5:F46)</f>
        <v>129.5</v>
      </c>
      <c r="G47" s="97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ht="15.75" thickBot="1" x14ac:dyDescent="0.3">
      <c r="C48" s="139"/>
      <c r="D48" s="147">
        <f>SUM(D47:E47)</f>
        <v>156</v>
      </c>
      <c r="E48" s="148"/>
      <c r="F48" s="85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</sheetData>
  <mergeCells count="10">
    <mergeCell ref="H5:H26"/>
    <mergeCell ref="H27:H46"/>
    <mergeCell ref="C47:C48"/>
    <mergeCell ref="D48:E48"/>
    <mergeCell ref="G3:G4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"/>
  <sheetViews>
    <sheetView workbookViewId="0">
      <selection sqref="A1:H1"/>
    </sheetView>
  </sheetViews>
  <sheetFormatPr defaultRowHeight="15" x14ac:dyDescent="0.25"/>
  <cols>
    <col min="1" max="1" width="5.42578125" customWidth="1"/>
    <col min="3" max="3" width="14.5703125" bestFit="1" customWidth="1"/>
    <col min="7" max="7" width="11.5703125" bestFit="1" customWidth="1"/>
    <col min="8" max="8" width="16.140625" customWidth="1"/>
  </cols>
  <sheetData>
    <row r="1" spans="1:29" x14ac:dyDescent="0.25">
      <c r="A1" s="125" t="s">
        <v>72</v>
      </c>
      <c r="B1" s="125"/>
      <c r="C1" s="125"/>
      <c r="D1" s="125"/>
      <c r="E1" s="125"/>
      <c r="F1" s="125"/>
      <c r="G1" s="125"/>
      <c r="H1" s="125"/>
      <c r="I1" s="74"/>
      <c r="J1" s="74"/>
      <c r="K1" s="74"/>
      <c r="L1" s="74"/>
      <c r="M1" s="74"/>
      <c r="N1" s="74"/>
      <c r="O1" s="74"/>
      <c r="P1" s="7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15.75" thickBot="1" x14ac:dyDescent="0.3">
      <c r="A2" s="1" t="s">
        <v>47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25">
      <c r="A3" s="126" t="s">
        <v>16</v>
      </c>
      <c r="B3" s="128" t="s">
        <v>0</v>
      </c>
      <c r="C3" s="128" t="s">
        <v>1</v>
      </c>
      <c r="D3" s="130" t="s">
        <v>2</v>
      </c>
      <c r="E3" s="131"/>
      <c r="F3" s="128" t="s">
        <v>3</v>
      </c>
      <c r="G3" s="123" t="s">
        <v>4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5.75" thickBot="1" x14ac:dyDescent="0.3">
      <c r="A4" s="143"/>
      <c r="B4" s="144"/>
      <c r="C4" s="144"/>
      <c r="D4" s="41" t="s">
        <v>5</v>
      </c>
      <c r="E4" s="41" t="s">
        <v>17</v>
      </c>
      <c r="F4" s="144"/>
      <c r="G4" s="14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5">
      <c r="A5" s="48">
        <v>1</v>
      </c>
      <c r="B5" s="49">
        <v>0.53472222222222221</v>
      </c>
      <c r="C5" s="44" t="s">
        <v>54</v>
      </c>
      <c r="D5" s="44"/>
      <c r="E5" s="44"/>
      <c r="F5" s="44">
        <v>0</v>
      </c>
      <c r="G5" s="45" t="s">
        <v>55</v>
      </c>
      <c r="H5" s="132" t="s">
        <v>67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x14ac:dyDescent="0.25">
      <c r="A6" s="50">
        <v>2</v>
      </c>
      <c r="B6" s="43">
        <v>0.53819444444444442</v>
      </c>
      <c r="C6" s="9" t="s">
        <v>54</v>
      </c>
      <c r="D6" s="9"/>
      <c r="E6" s="9"/>
      <c r="F6" s="9">
        <v>0.5</v>
      </c>
      <c r="G6" s="39" t="s">
        <v>41</v>
      </c>
      <c r="H6" s="13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x14ac:dyDescent="0.25">
      <c r="A7" s="50">
        <v>3</v>
      </c>
      <c r="B7" s="43">
        <v>0.54166666666666663</v>
      </c>
      <c r="C7" s="9" t="s">
        <v>7</v>
      </c>
      <c r="D7" s="9">
        <v>2</v>
      </c>
      <c r="E7" s="9">
        <v>2</v>
      </c>
      <c r="F7" s="9">
        <v>3</v>
      </c>
      <c r="G7" s="39"/>
      <c r="H7" s="13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5">
      <c r="A8" s="50">
        <v>4</v>
      </c>
      <c r="B8" s="43">
        <v>0.54513888888888895</v>
      </c>
      <c r="C8" s="9" t="s">
        <v>6</v>
      </c>
      <c r="D8" s="9">
        <v>9</v>
      </c>
      <c r="E8" s="9">
        <v>2</v>
      </c>
      <c r="F8" s="9">
        <v>4</v>
      </c>
      <c r="G8" s="39" t="s">
        <v>58</v>
      </c>
      <c r="H8" s="13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5">
      <c r="A9" s="50">
        <v>5</v>
      </c>
      <c r="B9" s="43">
        <v>0.54861111111111105</v>
      </c>
      <c r="C9" s="9" t="s">
        <v>9</v>
      </c>
      <c r="D9" s="9">
        <v>12</v>
      </c>
      <c r="E9" s="9">
        <v>13</v>
      </c>
      <c r="F9" s="9">
        <v>2</v>
      </c>
      <c r="G9" s="39"/>
      <c r="H9" s="13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5">
      <c r="A10" s="54">
        <v>6</v>
      </c>
      <c r="B10" s="47">
        <v>0.55208333333333337</v>
      </c>
      <c r="C10" s="33" t="s">
        <v>8</v>
      </c>
      <c r="D10" s="33">
        <v>3</v>
      </c>
      <c r="E10" s="33"/>
      <c r="F10" s="33">
        <v>3</v>
      </c>
      <c r="G10" s="38"/>
      <c r="H10" s="13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5.75" thickBot="1" x14ac:dyDescent="0.3">
      <c r="A11" s="51">
        <v>7</v>
      </c>
      <c r="B11" s="52">
        <v>0.55555555555555558</v>
      </c>
      <c r="C11" s="53" t="s">
        <v>54</v>
      </c>
      <c r="D11" s="53"/>
      <c r="E11" s="53"/>
      <c r="F11" s="53">
        <v>6</v>
      </c>
      <c r="G11" s="46" t="s">
        <v>41</v>
      </c>
      <c r="H11" s="13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x14ac:dyDescent="0.25">
      <c r="A12" s="95">
        <v>8</v>
      </c>
      <c r="B12" s="58">
        <v>0.55555555555555558</v>
      </c>
      <c r="C12" s="32" t="s">
        <v>54</v>
      </c>
      <c r="D12" s="32"/>
      <c r="E12" s="32"/>
      <c r="F12" s="32">
        <v>0</v>
      </c>
      <c r="G12" s="72" t="s">
        <v>55</v>
      </c>
      <c r="H12" s="13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x14ac:dyDescent="0.25">
      <c r="A13" s="50">
        <v>9</v>
      </c>
      <c r="B13" s="43">
        <v>0.55902777777777779</v>
      </c>
      <c r="C13" s="9" t="s">
        <v>54</v>
      </c>
      <c r="D13" s="9"/>
      <c r="E13" s="9"/>
      <c r="F13" s="9">
        <v>0.5</v>
      </c>
      <c r="G13" s="39" t="s">
        <v>41</v>
      </c>
      <c r="H13" s="13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30" x14ac:dyDescent="0.25">
      <c r="A14" s="50">
        <v>10</v>
      </c>
      <c r="B14" s="43">
        <v>0.56597222222222221</v>
      </c>
      <c r="C14" s="116" t="s">
        <v>71</v>
      </c>
      <c r="D14" s="9">
        <v>1</v>
      </c>
      <c r="E14" s="9">
        <v>1</v>
      </c>
      <c r="F14" s="9">
        <v>3</v>
      </c>
      <c r="G14" s="39"/>
      <c r="H14" s="13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x14ac:dyDescent="0.25">
      <c r="A15" s="54">
        <v>11</v>
      </c>
      <c r="B15" s="47">
        <v>0.56944444444444442</v>
      </c>
      <c r="C15" s="33" t="s">
        <v>33</v>
      </c>
      <c r="D15" s="33">
        <v>2</v>
      </c>
      <c r="E15" s="33">
        <v>1</v>
      </c>
      <c r="F15" s="33">
        <v>1</v>
      </c>
      <c r="G15" s="38"/>
      <c r="H15" s="13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x14ac:dyDescent="0.25">
      <c r="A16" s="50">
        <v>12</v>
      </c>
      <c r="B16" s="43">
        <v>0.57291666666666663</v>
      </c>
      <c r="C16" s="9" t="s">
        <v>13</v>
      </c>
      <c r="D16" s="9">
        <v>2</v>
      </c>
      <c r="E16" s="9">
        <v>1</v>
      </c>
      <c r="F16" s="9">
        <v>5</v>
      </c>
      <c r="G16" s="39"/>
      <c r="H16" s="13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5.75" thickBot="1" x14ac:dyDescent="0.3">
      <c r="A17" s="51">
        <v>13</v>
      </c>
      <c r="B17" s="52">
        <v>0.57638888888888895</v>
      </c>
      <c r="C17" s="53" t="s">
        <v>54</v>
      </c>
      <c r="D17" s="53"/>
      <c r="E17" s="53"/>
      <c r="F17" s="53">
        <v>6</v>
      </c>
      <c r="G17" s="46" t="s">
        <v>41</v>
      </c>
      <c r="H17" s="13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x14ac:dyDescent="0.25">
      <c r="A18" s="48">
        <v>14</v>
      </c>
      <c r="B18" s="49">
        <v>0.60763888888888895</v>
      </c>
      <c r="C18" s="44" t="s">
        <v>54</v>
      </c>
      <c r="D18" s="44"/>
      <c r="E18" s="44"/>
      <c r="F18" s="44">
        <v>0</v>
      </c>
      <c r="G18" s="45" t="s">
        <v>41</v>
      </c>
      <c r="H18" s="13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x14ac:dyDescent="0.25">
      <c r="A19" s="50">
        <v>15</v>
      </c>
      <c r="B19" s="43">
        <v>0.61111111111111105</v>
      </c>
      <c r="C19" s="9" t="s">
        <v>15</v>
      </c>
      <c r="D19" s="9">
        <v>10</v>
      </c>
      <c r="E19" s="9"/>
      <c r="F19" s="9">
        <v>3</v>
      </c>
      <c r="G19" s="39" t="s">
        <v>59</v>
      </c>
      <c r="H19" s="13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x14ac:dyDescent="0.25">
      <c r="A20" s="50">
        <v>16</v>
      </c>
      <c r="B20" s="43">
        <v>0.61458333333333337</v>
      </c>
      <c r="C20" s="9" t="s">
        <v>14</v>
      </c>
      <c r="D20" s="9">
        <v>10</v>
      </c>
      <c r="E20" s="9"/>
      <c r="F20" s="9">
        <v>5</v>
      </c>
      <c r="G20" s="39"/>
      <c r="H20" s="13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x14ac:dyDescent="0.25">
      <c r="A21" s="50">
        <v>17</v>
      </c>
      <c r="B21" s="43">
        <v>0.61805555555555558</v>
      </c>
      <c r="C21" s="9" t="s">
        <v>7</v>
      </c>
      <c r="D21" s="9">
        <v>1</v>
      </c>
      <c r="E21" s="9"/>
      <c r="F21" s="9">
        <v>7</v>
      </c>
      <c r="G21" s="39"/>
      <c r="H21" s="13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x14ac:dyDescent="0.25">
      <c r="A22" s="50">
        <v>18</v>
      </c>
      <c r="B22" s="43">
        <v>0.62152777777777779</v>
      </c>
      <c r="C22" s="9" t="s">
        <v>6</v>
      </c>
      <c r="D22" s="9">
        <v>5</v>
      </c>
      <c r="E22" s="9"/>
      <c r="F22" s="9">
        <v>4</v>
      </c>
      <c r="G22" s="39" t="s">
        <v>58</v>
      </c>
      <c r="H22" s="13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x14ac:dyDescent="0.25">
      <c r="A23" s="50">
        <v>19</v>
      </c>
      <c r="B23" s="43">
        <v>0.625</v>
      </c>
      <c r="C23" s="9" t="s">
        <v>9</v>
      </c>
      <c r="D23" s="9">
        <v>22</v>
      </c>
      <c r="E23" s="9"/>
      <c r="F23" s="9">
        <v>2</v>
      </c>
      <c r="G23" s="39"/>
      <c r="H23" s="13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.75" thickBot="1" x14ac:dyDescent="0.3">
      <c r="A24" s="108">
        <v>20</v>
      </c>
      <c r="B24" s="109">
        <v>0.62847222222222221</v>
      </c>
      <c r="C24" s="110" t="s">
        <v>8</v>
      </c>
      <c r="D24" s="110">
        <v>1</v>
      </c>
      <c r="E24" s="110"/>
      <c r="F24" s="110">
        <v>3</v>
      </c>
      <c r="G24" s="111"/>
      <c r="H24" s="13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5.75" thickTop="1" x14ac:dyDescent="0.25">
      <c r="A25" s="105">
        <v>21</v>
      </c>
      <c r="B25" s="106">
        <v>0.53472222222222221</v>
      </c>
      <c r="C25" s="28" t="s">
        <v>56</v>
      </c>
      <c r="D25" s="28"/>
      <c r="E25" s="28"/>
      <c r="F25" s="28">
        <v>0</v>
      </c>
      <c r="G25" s="38" t="s">
        <v>55</v>
      </c>
      <c r="H25" s="132" t="s">
        <v>68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25">
      <c r="A26" s="9">
        <v>22</v>
      </c>
      <c r="B26" s="43">
        <v>0.66319444444444442</v>
      </c>
      <c r="C26" s="9" t="s">
        <v>54</v>
      </c>
      <c r="D26" s="9"/>
      <c r="E26" s="9"/>
      <c r="F26" s="9">
        <v>0.5</v>
      </c>
      <c r="G26" s="39" t="s">
        <v>41</v>
      </c>
      <c r="H26" s="13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25">
      <c r="A27" s="9">
        <v>23</v>
      </c>
      <c r="B27" s="43">
        <v>0.54513888888888895</v>
      </c>
      <c r="C27" s="9" t="s">
        <v>15</v>
      </c>
      <c r="D27" s="9">
        <v>3</v>
      </c>
      <c r="E27" s="9">
        <v>1</v>
      </c>
      <c r="F27" s="9">
        <v>3</v>
      </c>
      <c r="G27" s="39" t="s">
        <v>59</v>
      </c>
      <c r="H27" s="13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x14ac:dyDescent="0.25">
      <c r="A28" s="9">
        <v>24</v>
      </c>
      <c r="B28" s="43">
        <v>0.54861111111111105</v>
      </c>
      <c r="C28" s="9" t="s">
        <v>14</v>
      </c>
      <c r="D28" s="9">
        <v>9</v>
      </c>
      <c r="E28" s="9">
        <v>10</v>
      </c>
      <c r="F28" s="9">
        <v>5</v>
      </c>
      <c r="G28" s="39"/>
      <c r="H28" s="13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15.75" thickBot="1" x14ac:dyDescent="0.3">
      <c r="A29" s="105">
        <v>25</v>
      </c>
      <c r="B29" s="106">
        <v>0.55555555555555558</v>
      </c>
      <c r="C29" s="28" t="s">
        <v>54</v>
      </c>
      <c r="D29" s="28"/>
      <c r="E29" s="28"/>
      <c r="F29" s="28">
        <v>5</v>
      </c>
      <c r="G29" s="71"/>
      <c r="H29" s="13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x14ac:dyDescent="0.25">
      <c r="A30" s="48">
        <v>26</v>
      </c>
      <c r="B30" s="49">
        <v>0.57638888888888895</v>
      </c>
      <c r="C30" s="44" t="s">
        <v>54</v>
      </c>
      <c r="D30" s="44"/>
      <c r="E30" s="44"/>
      <c r="F30" s="44">
        <v>0</v>
      </c>
      <c r="G30" s="45" t="s">
        <v>41</v>
      </c>
      <c r="H30" s="13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25">
      <c r="A31" s="50">
        <v>27</v>
      </c>
      <c r="B31" s="43">
        <v>0.57986111111111105</v>
      </c>
      <c r="C31" s="9" t="s">
        <v>54</v>
      </c>
      <c r="D31" s="9"/>
      <c r="E31" s="9"/>
      <c r="F31" s="9">
        <v>0.5</v>
      </c>
      <c r="G31" s="39" t="s">
        <v>55</v>
      </c>
      <c r="H31" s="13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25">
      <c r="A32" s="50">
        <v>28</v>
      </c>
      <c r="B32" s="43">
        <v>0.58333333333333337</v>
      </c>
      <c r="C32" s="9" t="s">
        <v>12</v>
      </c>
      <c r="D32" s="9">
        <v>8</v>
      </c>
      <c r="E32" s="9">
        <v>2</v>
      </c>
      <c r="F32" s="9">
        <v>2</v>
      </c>
      <c r="G32" s="39"/>
      <c r="H32" s="13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25">
      <c r="A33" s="50">
        <v>29</v>
      </c>
      <c r="B33" s="43">
        <v>0.58680555555555558</v>
      </c>
      <c r="C33" s="9" t="s">
        <v>10</v>
      </c>
      <c r="D33" s="9">
        <v>2</v>
      </c>
      <c r="E33" s="9">
        <v>3</v>
      </c>
      <c r="F33" s="9">
        <v>4</v>
      </c>
      <c r="G33" s="39"/>
      <c r="H33" s="13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25">
      <c r="A34" s="50">
        <v>30</v>
      </c>
      <c r="B34" s="43">
        <v>0.59027777777777779</v>
      </c>
      <c r="C34" s="9" t="s">
        <v>11</v>
      </c>
      <c r="D34" s="9">
        <v>1</v>
      </c>
      <c r="E34" s="9">
        <v>1</v>
      </c>
      <c r="F34" s="9">
        <v>1</v>
      </c>
      <c r="G34" s="39"/>
      <c r="H34" s="13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5.75" thickBot="1" x14ac:dyDescent="0.3">
      <c r="A35" s="51">
        <v>31</v>
      </c>
      <c r="B35" s="52">
        <v>0.59375</v>
      </c>
      <c r="C35" s="53" t="s">
        <v>54</v>
      </c>
      <c r="D35" s="53"/>
      <c r="E35" s="53"/>
      <c r="F35" s="53">
        <v>6</v>
      </c>
      <c r="G35" s="46" t="s">
        <v>41</v>
      </c>
      <c r="H35" s="13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x14ac:dyDescent="0.25">
      <c r="A36" s="48">
        <v>32</v>
      </c>
      <c r="B36" s="49">
        <v>0.60763888888888895</v>
      </c>
      <c r="C36" s="44" t="s">
        <v>56</v>
      </c>
      <c r="D36" s="44"/>
      <c r="E36" s="44"/>
      <c r="F36" s="44">
        <v>0</v>
      </c>
      <c r="G36" s="45" t="s">
        <v>41</v>
      </c>
      <c r="H36" s="13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30" x14ac:dyDescent="0.25">
      <c r="A37" s="50">
        <v>33</v>
      </c>
      <c r="B37" s="43">
        <v>0.61111111111111105</v>
      </c>
      <c r="C37" s="116" t="s">
        <v>70</v>
      </c>
      <c r="D37" s="9">
        <v>3</v>
      </c>
      <c r="E37" s="9"/>
      <c r="F37" s="9">
        <v>2</v>
      </c>
      <c r="G37" s="39"/>
      <c r="H37" s="133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25">
      <c r="A38" s="50">
        <v>34</v>
      </c>
      <c r="B38" s="43">
        <v>0.61458333333333337</v>
      </c>
      <c r="C38" s="9" t="s">
        <v>64</v>
      </c>
      <c r="D38" s="9">
        <v>3</v>
      </c>
      <c r="E38" s="9"/>
      <c r="F38" s="9">
        <v>1</v>
      </c>
      <c r="G38" s="39"/>
      <c r="H38" s="13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5.75" thickBot="1" x14ac:dyDescent="0.3">
      <c r="A39" s="50">
        <v>35</v>
      </c>
      <c r="B39" s="43">
        <v>0.62152777777777779</v>
      </c>
      <c r="C39" s="9" t="s">
        <v>54</v>
      </c>
      <c r="D39" s="9"/>
      <c r="E39" s="9"/>
      <c r="F39" s="9">
        <v>4</v>
      </c>
      <c r="G39" s="39" t="s">
        <v>41</v>
      </c>
      <c r="H39" s="13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x14ac:dyDescent="0.25">
      <c r="A40" s="48">
        <v>37</v>
      </c>
      <c r="B40" s="49">
        <v>0.62152777777777779</v>
      </c>
      <c r="C40" s="44" t="s">
        <v>54</v>
      </c>
      <c r="D40" s="44"/>
      <c r="E40" s="44"/>
      <c r="F40" s="44">
        <v>0</v>
      </c>
      <c r="G40" s="45" t="s">
        <v>41</v>
      </c>
      <c r="H40" s="13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25">
      <c r="A41" s="50">
        <v>38</v>
      </c>
      <c r="B41" s="43">
        <v>0.625</v>
      </c>
      <c r="C41" s="9" t="s">
        <v>12</v>
      </c>
      <c r="D41" s="9">
        <v>4</v>
      </c>
      <c r="E41" s="9"/>
      <c r="F41" s="9">
        <v>2</v>
      </c>
      <c r="G41" s="39"/>
      <c r="H41" s="13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25">
      <c r="A42" s="50">
        <v>39</v>
      </c>
      <c r="B42" s="43">
        <v>0.62847222222222221</v>
      </c>
      <c r="C42" s="9" t="s">
        <v>10</v>
      </c>
      <c r="D42" s="9">
        <v>3</v>
      </c>
      <c r="E42" s="9"/>
      <c r="F42" s="9">
        <v>4</v>
      </c>
      <c r="G42" s="39"/>
      <c r="H42" s="13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5.75" thickBot="1" x14ac:dyDescent="0.3">
      <c r="A43" s="51">
        <v>40</v>
      </c>
      <c r="B43" s="52">
        <v>0.63194444444444442</v>
      </c>
      <c r="C43" s="53" t="s">
        <v>11</v>
      </c>
      <c r="D43" s="53">
        <v>3</v>
      </c>
      <c r="E43" s="53"/>
      <c r="F43" s="53">
        <v>1</v>
      </c>
      <c r="G43" s="46"/>
      <c r="H43" s="13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25">
      <c r="C44" s="141" t="s">
        <v>44</v>
      </c>
      <c r="D44" s="33">
        <f>SUM(D5:D43)</f>
        <v>119</v>
      </c>
      <c r="E44" s="33">
        <f>SUM(E5:E43)</f>
        <v>37</v>
      </c>
      <c r="F44" s="86">
        <f>SUM(F5:F43)</f>
        <v>99</v>
      </c>
      <c r="G44" s="97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5.75" thickBot="1" x14ac:dyDescent="0.3">
      <c r="C45" s="142"/>
      <c r="D45" s="137">
        <f>SUM(D44:E44)</f>
        <v>156</v>
      </c>
      <c r="E45" s="137"/>
      <c r="F45" s="8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x14ac:dyDescent="0.25"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x14ac:dyDescent="0.25"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x14ac:dyDescent="0.25"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8:29" x14ac:dyDescent="0.25"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8:29" x14ac:dyDescent="0.25"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8:29" x14ac:dyDescent="0.25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8:29" x14ac:dyDescent="0.25"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8:29" x14ac:dyDescent="0.25"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8:29" x14ac:dyDescent="0.25"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8:29" x14ac:dyDescent="0.25"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8:29" x14ac:dyDescent="0.25"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8:29" x14ac:dyDescent="0.25"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8:29" x14ac:dyDescent="0.25"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8:29" x14ac:dyDescent="0.25"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8:29" x14ac:dyDescent="0.25"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8:29" x14ac:dyDescent="0.25"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8:29" x14ac:dyDescent="0.25"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8:29" x14ac:dyDescent="0.25"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8:29" x14ac:dyDescent="0.25"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8:29" x14ac:dyDescent="0.25"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8:29" x14ac:dyDescent="0.25"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8:29" x14ac:dyDescent="0.25"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8:29" x14ac:dyDescent="0.25"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8:29" x14ac:dyDescent="0.25"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8:29" x14ac:dyDescent="0.25"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8:29" x14ac:dyDescent="0.25"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8:29" x14ac:dyDescent="0.25"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8:29" x14ac:dyDescent="0.25"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8:29" x14ac:dyDescent="0.25"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8:29" x14ac:dyDescent="0.25"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8:29" x14ac:dyDescent="0.25"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8:29" x14ac:dyDescent="0.25"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8:29" x14ac:dyDescent="0.25"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8:29" x14ac:dyDescent="0.25"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8:29" x14ac:dyDescent="0.25"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8:29" x14ac:dyDescent="0.25"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8:29" x14ac:dyDescent="0.25"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8:29" x14ac:dyDescent="0.25"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8:29" x14ac:dyDescent="0.25"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8:29" x14ac:dyDescent="0.25"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8:29" x14ac:dyDescent="0.25"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8:29" x14ac:dyDescent="0.25"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8:29" x14ac:dyDescent="0.25"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8:29" x14ac:dyDescent="0.25"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8:29" x14ac:dyDescent="0.25"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8:29" x14ac:dyDescent="0.25"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8:29" x14ac:dyDescent="0.25"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8:29" x14ac:dyDescent="0.25"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8:29" x14ac:dyDescent="0.25"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8:29" x14ac:dyDescent="0.25"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8:29" x14ac:dyDescent="0.25"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8:29" x14ac:dyDescent="0.25"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8:29" x14ac:dyDescent="0.25"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8:29" x14ac:dyDescent="0.25"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8:29" x14ac:dyDescent="0.25"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8:29" x14ac:dyDescent="0.25"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8:29" x14ac:dyDescent="0.25"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8:29" x14ac:dyDescent="0.25"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8:29" x14ac:dyDescent="0.25"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8:29" x14ac:dyDescent="0.25"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8:29" x14ac:dyDescent="0.25"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8:29" x14ac:dyDescent="0.25"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8:29" x14ac:dyDescent="0.25"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8:29" x14ac:dyDescent="0.25"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8:29" x14ac:dyDescent="0.25"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8:29" x14ac:dyDescent="0.25"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8:29" x14ac:dyDescent="0.25"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0:29" x14ac:dyDescent="0.25"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0:29" x14ac:dyDescent="0.25"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0:29" x14ac:dyDescent="0.25"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0:29" x14ac:dyDescent="0.25"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0:29" x14ac:dyDescent="0.25"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0:29" x14ac:dyDescent="0.25"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0:29" x14ac:dyDescent="0.25"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0:29" x14ac:dyDescent="0.25"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0:29" x14ac:dyDescent="0.25"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0:29" x14ac:dyDescent="0.25"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0:29" x14ac:dyDescent="0.25"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0:29" x14ac:dyDescent="0.25"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0:29" x14ac:dyDescent="0.25"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0:29" x14ac:dyDescent="0.25"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0:29" x14ac:dyDescent="0.25"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0:29" x14ac:dyDescent="0.25"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0:29" x14ac:dyDescent="0.25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0:29" x14ac:dyDescent="0.25"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0:29" x14ac:dyDescent="0.25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0:29" x14ac:dyDescent="0.25"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0:29" x14ac:dyDescent="0.25"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0:29" x14ac:dyDescent="0.25"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0:29" x14ac:dyDescent="0.25"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0:29" x14ac:dyDescent="0.25"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0:29" x14ac:dyDescent="0.25"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0:29" x14ac:dyDescent="0.25"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0:29" x14ac:dyDescent="0.25"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0:29" x14ac:dyDescent="0.25"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0:29" x14ac:dyDescent="0.25"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0:29" x14ac:dyDescent="0.25"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0:29" x14ac:dyDescent="0.25"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0:29" x14ac:dyDescent="0.25"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0:29" x14ac:dyDescent="0.25"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0:29" x14ac:dyDescent="0.25"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0:29" x14ac:dyDescent="0.25"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0:29" x14ac:dyDescent="0.25"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0:29" x14ac:dyDescent="0.25"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0:29" x14ac:dyDescent="0.25"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0:29" x14ac:dyDescent="0.25"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0:29" x14ac:dyDescent="0.25"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0:29" x14ac:dyDescent="0.25"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0:29" x14ac:dyDescent="0.25"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0:29" x14ac:dyDescent="0.25"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0:29" x14ac:dyDescent="0.25"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0:29" x14ac:dyDescent="0.25"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0:29" x14ac:dyDescent="0.25"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0:29" x14ac:dyDescent="0.25"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0:29" x14ac:dyDescent="0.25"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0:29" x14ac:dyDescent="0.25"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0:29" x14ac:dyDescent="0.25"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0:29" x14ac:dyDescent="0.25"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0:29" x14ac:dyDescent="0.25"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0:29" x14ac:dyDescent="0.25"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0:29" x14ac:dyDescent="0.25"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0:29" x14ac:dyDescent="0.25"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0:29" x14ac:dyDescent="0.25"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0:29" x14ac:dyDescent="0.25"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0:29" x14ac:dyDescent="0.25"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0:29" x14ac:dyDescent="0.25"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0:29" x14ac:dyDescent="0.25"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0:29" x14ac:dyDescent="0.25"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0:29" x14ac:dyDescent="0.25"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0:29" x14ac:dyDescent="0.25"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0:29" x14ac:dyDescent="0.25"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0:29" x14ac:dyDescent="0.25"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0:29" x14ac:dyDescent="0.25"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0:29" x14ac:dyDescent="0.25"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0:29" x14ac:dyDescent="0.25"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0:29" x14ac:dyDescent="0.25"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0:29" x14ac:dyDescent="0.25"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0:29" x14ac:dyDescent="0.25"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0:29" x14ac:dyDescent="0.25"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0:29" x14ac:dyDescent="0.25"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0:29" x14ac:dyDescent="0.25"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0:29" x14ac:dyDescent="0.25"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0:29" x14ac:dyDescent="0.25"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0:29" x14ac:dyDescent="0.25"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0:29" x14ac:dyDescent="0.25"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0:29" x14ac:dyDescent="0.25"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0:29" x14ac:dyDescent="0.25"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0:29" x14ac:dyDescent="0.25"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0:29" x14ac:dyDescent="0.25"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0:29" x14ac:dyDescent="0.25"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0:29" x14ac:dyDescent="0.25"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0:29" x14ac:dyDescent="0.25"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0:29" x14ac:dyDescent="0.25"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0:29" x14ac:dyDescent="0.25"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0:29" x14ac:dyDescent="0.25"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0:29" x14ac:dyDescent="0.25"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0:29" x14ac:dyDescent="0.25"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0:29" x14ac:dyDescent="0.25"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0:29" x14ac:dyDescent="0.25"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0:29" x14ac:dyDescent="0.25"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0:29" x14ac:dyDescent="0.25"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0:29" x14ac:dyDescent="0.25"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0:29" x14ac:dyDescent="0.25"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0:29" x14ac:dyDescent="0.25"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0:29" x14ac:dyDescent="0.25"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0:29" x14ac:dyDescent="0.25"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0:29" x14ac:dyDescent="0.25"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0:29" x14ac:dyDescent="0.25"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0:29" x14ac:dyDescent="0.25"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0:29" x14ac:dyDescent="0.25"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0:29" x14ac:dyDescent="0.25"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0:29" x14ac:dyDescent="0.25"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0:29" x14ac:dyDescent="0.25"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</sheetData>
  <mergeCells count="11">
    <mergeCell ref="C44:C45"/>
    <mergeCell ref="D45:E45"/>
    <mergeCell ref="A3:A4"/>
    <mergeCell ref="A1:H1"/>
    <mergeCell ref="B3:B4"/>
    <mergeCell ref="C3:C4"/>
    <mergeCell ref="D3:E3"/>
    <mergeCell ref="F3:F4"/>
    <mergeCell ref="G3:G4"/>
    <mergeCell ref="H5:H24"/>
    <mergeCell ref="H25:H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4"/>
  <sheetViews>
    <sheetView workbookViewId="0">
      <selection sqref="A1:H1"/>
    </sheetView>
  </sheetViews>
  <sheetFormatPr defaultRowHeight="15" x14ac:dyDescent="0.25"/>
  <cols>
    <col min="1" max="1" width="5.28515625" customWidth="1"/>
    <col min="3" max="3" width="14.5703125" bestFit="1" customWidth="1"/>
    <col min="7" max="7" width="11.5703125" bestFit="1" customWidth="1"/>
    <col min="8" max="8" width="14.85546875" customWidth="1"/>
  </cols>
  <sheetData>
    <row r="1" spans="1:44" x14ac:dyDescent="0.25">
      <c r="A1" s="125" t="s">
        <v>72</v>
      </c>
      <c r="B1" s="125"/>
      <c r="C1" s="125"/>
      <c r="D1" s="125"/>
      <c r="E1" s="125"/>
      <c r="F1" s="125"/>
      <c r="G1" s="125"/>
      <c r="H1" s="125"/>
      <c r="I1" s="74"/>
      <c r="J1" s="74"/>
      <c r="K1" s="74"/>
      <c r="L1" s="74"/>
      <c r="M1" s="74"/>
      <c r="N1" s="74"/>
      <c r="O1" s="74"/>
      <c r="P1" s="7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4" ht="15.75" thickBot="1" x14ac:dyDescent="0.3">
      <c r="A2" s="1" t="s">
        <v>48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4" x14ac:dyDescent="0.25">
      <c r="A3" s="140" t="s">
        <v>16</v>
      </c>
      <c r="B3" s="135" t="s">
        <v>0</v>
      </c>
      <c r="C3" s="135" t="s">
        <v>1</v>
      </c>
      <c r="D3" s="130" t="s">
        <v>2</v>
      </c>
      <c r="E3" s="131"/>
      <c r="F3" s="135" t="s">
        <v>3</v>
      </c>
      <c r="G3" s="123" t="s">
        <v>4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4" ht="15.75" thickBot="1" x14ac:dyDescent="0.3">
      <c r="A4" s="139"/>
      <c r="B4" s="136"/>
      <c r="C4" s="136"/>
      <c r="D4" s="21" t="s">
        <v>5</v>
      </c>
      <c r="E4" s="21" t="s">
        <v>17</v>
      </c>
      <c r="F4" s="136"/>
      <c r="G4" s="12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 ht="15" customHeight="1" x14ac:dyDescent="0.25">
      <c r="A5" s="48">
        <v>1</v>
      </c>
      <c r="B5" s="49">
        <v>0.53472222222222221</v>
      </c>
      <c r="C5" s="44" t="s">
        <v>54</v>
      </c>
      <c r="D5" s="44"/>
      <c r="E5" s="44"/>
      <c r="F5" s="44">
        <v>0</v>
      </c>
      <c r="G5" s="45" t="s">
        <v>55</v>
      </c>
      <c r="H5" s="132" t="s">
        <v>67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4" x14ac:dyDescent="0.25">
      <c r="A6" s="50">
        <v>2</v>
      </c>
      <c r="B6" s="43">
        <v>0.53819444444444442</v>
      </c>
      <c r="C6" s="9" t="s">
        <v>54</v>
      </c>
      <c r="D6" s="9"/>
      <c r="E6" s="9"/>
      <c r="F6" s="9">
        <v>0.5</v>
      </c>
      <c r="G6" s="39" t="s">
        <v>41</v>
      </c>
      <c r="H6" s="13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x14ac:dyDescent="0.25">
      <c r="A7" s="50">
        <v>3</v>
      </c>
      <c r="B7" s="43">
        <v>0.54513888888888895</v>
      </c>
      <c r="C7" s="9" t="s">
        <v>7</v>
      </c>
      <c r="D7" s="9">
        <v>2</v>
      </c>
      <c r="E7" s="9">
        <v>2</v>
      </c>
      <c r="F7" s="9">
        <v>3</v>
      </c>
      <c r="G7" s="39"/>
      <c r="H7" s="13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8" spans="1:44" x14ac:dyDescent="0.25">
      <c r="A8" s="50">
        <v>4</v>
      </c>
      <c r="B8" s="43">
        <v>0.54861111111111105</v>
      </c>
      <c r="C8" s="9" t="s">
        <v>6</v>
      </c>
      <c r="D8" s="9">
        <v>7</v>
      </c>
      <c r="E8" s="9">
        <v>2</v>
      </c>
      <c r="F8" s="9">
        <v>4</v>
      </c>
      <c r="G8" s="39" t="s">
        <v>58</v>
      </c>
      <c r="H8" s="13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4" x14ac:dyDescent="0.25">
      <c r="A9" s="50">
        <v>5</v>
      </c>
      <c r="B9" s="43">
        <v>0.55555555555555558</v>
      </c>
      <c r="C9" s="9" t="s">
        <v>9</v>
      </c>
      <c r="D9" s="9">
        <v>15</v>
      </c>
      <c r="E9" s="9">
        <v>13</v>
      </c>
      <c r="F9" s="9">
        <v>2</v>
      </c>
      <c r="G9" s="39"/>
      <c r="H9" s="13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0" spans="1:44" x14ac:dyDescent="0.25">
      <c r="A10" s="56">
        <v>6</v>
      </c>
      <c r="B10" s="57">
        <v>0.55902777777777779</v>
      </c>
      <c r="C10" s="34" t="s">
        <v>8</v>
      </c>
      <c r="D10" s="34">
        <v>3</v>
      </c>
      <c r="E10" s="34"/>
      <c r="F10" s="34">
        <v>3</v>
      </c>
      <c r="G10" s="40"/>
      <c r="H10" s="13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thickBot="1" x14ac:dyDescent="0.3">
      <c r="A11" s="51">
        <v>7</v>
      </c>
      <c r="B11" s="52">
        <v>0.56944444444444442</v>
      </c>
      <c r="C11" s="53" t="s">
        <v>54</v>
      </c>
      <c r="D11" s="53"/>
      <c r="E11" s="53"/>
      <c r="F11" s="53">
        <v>6</v>
      </c>
      <c r="G11" s="46"/>
      <c r="H11" s="13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44" x14ac:dyDescent="0.25">
      <c r="A12" s="48">
        <v>8</v>
      </c>
      <c r="B12" s="49">
        <v>0.60763888888888895</v>
      </c>
      <c r="C12" s="44" t="s">
        <v>54</v>
      </c>
      <c r="D12" s="44"/>
      <c r="E12" s="44"/>
      <c r="F12" s="44">
        <v>0</v>
      </c>
      <c r="G12" s="45" t="s">
        <v>41</v>
      </c>
      <c r="H12" s="13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44" x14ac:dyDescent="0.25">
      <c r="A13" s="50">
        <v>9</v>
      </c>
      <c r="B13" s="43">
        <v>0.61111111111111105</v>
      </c>
      <c r="C13" s="9" t="s">
        <v>15</v>
      </c>
      <c r="D13" s="9">
        <v>8</v>
      </c>
      <c r="E13" s="9"/>
      <c r="F13" s="9">
        <v>3</v>
      </c>
      <c r="G13" s="39"/>
      <c r="H13" s="13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44" x14ac:dyDescent="0.25">
      <c r="A14" s="50">
        <v>10</v>
      </c>
      <c r="B14" s="43">
        <v>0.61458333333333337</v>
      </c>
      <c r="C14" s="9" t="s">
        <v>14</v>
      </c>
      <c r="D14" s="9">
        <v>10</v>
      </c>
      <c r="E14" s="9"/>
      <c r="F14" s="9">
        <v>5</v>
      </c>
      <c r="G14" s="39"/>
      <c r="H14" s="13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4" x14ac:dyDescent="0.25">
      <c r="A15" s="50">
        <v>11</v>
      </c>
      <c r="B15" s="43">
        <v>0.61805555555555558</v>
      </c>
      <c r="C15" s="9" t="s">
        <v>7</v>
      </c>
      <c r="D15" s="9">
        <v>1</v>
      </c>
      <c r="E15" s="9"/>
      <c r="F15" s="9">
        <v>7</v>
      </c>
      <c r="G15" s="39"/>
      <c r="H15" s="13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x14ac:dyDescent="0.25">
      <c r="A16" s="50">
        <v>12</v>
      </c>
      <c r="B16" s="43">
        <v>0.62152777777777779</v>
      </c>
      <c r="C16" s="9" t="s">
        <v>6</v>
      </c>
      <c r="D16" s="9">
        <v>7</v>
      </c>
      <c r="E16" s="9"/>
      <c r="F16" s="9">
        <v>4</v>
      </c>
      <c r="G16" s="39"/>
      <c r="H16" s="13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7" spans="1:44" x14ac:dyDescent="0.25">
      <c r="A17" s="56">
        <v>13</v>
      </c>
      <c r="B17" s="57">
        <v>0.625</v>
      </c>
      <c r="C17" s="34" t="s">
        <v>9</v>
      </c>
      <c r="D17" s="34">
        <v>19</v>
      </c>
      <c r="E17" s="34"/>
      <c r="F17" s="34">
        <v>2</v>
      </c>
      <c r="G17" s="40"/>
      <c r="H17" s="13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t="15.75" thickBot="1" x14ac:dyDescent="0.3">
      <c r="A18" s="108">
        <v>14</v>
      </c>
      <c r="B18" s="109">
        <v>0.62847222222222221</v>
      </c>
      <c r="C18" s="110" t="s">
        <v>8</v>
      </c>
      <c r="D18" s="110">
        <v>1</v>
      </c>
      <c r="E18" s="110"/>
      <c r="F18" s="110">
        <v>3</v>
      </c>
      <c r="G18" s="111" t="s">
        <v>41</v>
      </c>
      <c r="H18" s="13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t="15.75" thickTop="1" x14ac:dyDescent="0.25">
      <c r="A19" s="105">
        <v>15</v>
      </c>
      <c r="B19" s="106">
        <v>0.53472222222222221</v>
      </c>
      <c r="C19" s="28" t="s">
        <v>56</v>
      </c>
      <c r="D19" s="28"/>
      <c r="E19" s="28"/>
      <c r="F19" s="28">
        <v>0</v>
      </c>
      <c r="G19" s="38" t="s">
        <v>55</v>
      </c>
      <c r="H19" s="132" t="s">
        <v>68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x14ac:dyDescent="0.25">
      <c r="A20" s="9">
        <v>16</v>
      </c>
      <c r="B20" s="43">
        <v>0.66319444444444442</v>
      </c>
      <c r="C20" s="9" t="s">
        <v>54</v>
      </c>
      <c r="D20" s="9"/>
      <c r="E20" s="9"/>
      <c r="F20" s="9">
        <v>0.5</v>
      </c>
      <c r="G20" s="39" t="s">
        <v>41</v>
      </c>
      <c r="H20" s="13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x14ac:dyDescent="0.25">
      <c r="A21" s="9">
        <v>17</v>
      </c>
      <c r="B21" s="43">
        <v>0.54166666666666663</v>
      </c>
      <c r="C21" s="9" t="s">
        <v>15</v>
      </c>
      <c r="D21" s="9">
        <v>5</v>
      </c>
      <c r="E21" s="9">
        <v>1</v>
      </c>
      <c r="F21" s="9">
        <v>3</v>
      </c>
      <c r="G21" s="39" t="s">
        <v>59</v>
      </c>
      <c r="H21" s="13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x14ac:dyDescent="0.25">
      <c r="A22" s="9">
        <v>18</v>
      </c>
      <c r="B22" s="43">
        <v>0.54513888888888895</v>
      </c>
      <c r="C22" s="9" t="s">
        <v>14</v>
      </c>
      <c r="D22" s="9">
        <v>9</v>
      </c>
      <c r="E22" s="9">
        <v>10</v>
      </c>
      <c r="F22" s="9">
        <v>5</v>
      </c>
      <c r="G22" s="39"/>
      <c r="H22" s="13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t="15.75" thickBot="1" x14ac:dyDescent="0.3">
      <c r="A23" s="105">
        <v>19</v>
      </c>
      <c r="B23" s="106">
        <v>0.55208333333333337</v>
      </c>
      <c r="C23" s="28" t="s">
        <v>54</v>
      </c>
      <c r="D23" s="28"/>
      <c r="E23" s="28"/>
      <c r="F23" s="28">
        <v>5</v>
      </c>
      <c r="G23" s="71"/>
      <c r="H23" s="13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x14ac:dyDescent="0.25">
      <c r="A24" s="95">
        <v>20</v>
      </c>
      <c r="B24" s="58">
        <v>0.55555555555555558</v>
      </c>
      <c r="C24" s="32" t="s">
        <v>54</v>
      </c>
      <c r="D24" s="32"/>
      <c r="E24" s="32"/>
      <c r="F24" s="32">
        <v>0</v>
      </c>
      <c r="G24" s="72" t="s">
        <v>55</v>
      </c>
      <c r="H24" s="13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x14ac:dyDescent="0.25">
      <c r="A25" s="50">
        <v>21</v>
      </c>
      <c r="B25" s="43">
        <v>0.55902777777777779</v>
      </c>
      <c r="C25" s="9" t="s">
        <v>54</v>
      </c>
      <c r="D25" s="9"/>
      <c r="E25" s="9"/>
      <c r="F25" s="9">
        <v>0.5</v>
      </c>
      <c r="G25" s="39" t="s">
        <v>41</v>
      </c>
      <c r="H25" s="13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t="30" x14ac:dyDescent="0.25">
      <c r="A26" s="50">
        <v>22</v>
      </c>
      <c r="B26" s="43">
        <v>0.56597222222222221</v>
      </c>
      <c r="C26" s="116" t="s">
        <v>70</v>
      </c>
      <c r="D26" s="9">
        <v>4</v>
      </c>
      <c r="E26" s="9">
        <v>1</v>
      </c>
      <c r="F26" s="9">
        <v>2</v>
      </c>
      <c r="G26" s="39"/>
      <c r="H26" s="13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x14ac:dyDescent="0.25">
      <c r="A27" s="54">
        <v>23</v>
      </c>
      <c r="B27" s="47">
        <v>0.56944444444444442</v>
      </c>
      <c r="C27" s="33" t="s">
        <v>33</v>
      </c>
      <c r="D27" s="33">
        <v>2</v>
      </c>
      <c r="E27" s="33">
        <v>1</v>
      </c>
      <c r="F27" s="33">
        <v>1</v>
      </c>
      <c r="G27" s="38"/>
      <c r="H27" s="13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x14ac:dyDescent="0.25">
      <c r="A28" s="50">
        <v>24</v>
      </c>
      <c r="B28" s="43">
        <v>0.57291666666666663</v>
      </c>
      <c r="C28" s="9" t="s">
        <v>13</v>
      </c>
      <c r="D28" s="9">
        <v>5</v>
      </c>
      <c r="E28" s="9">
        <v>1</v>
      </c>
      <c r="F28" s="9">
        <v>5</v>
      </c>
      <c r="G28" s="39"/>
      <c r="H28" s="13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t="15.75" thickBot="1" x14ac:dyDescent="0.3">
      <c r="A29" s="51">
        <v>25</v>
      </c>
      <c r="B29" s="52">
        <v>0.57638888888888895</v>
      </c>
      <c r="C29" s="53" t="s">
        <v>54</v>
      </c>
      <c r="D29" s="53"/>
      <c r="E29" s="53"/>
      <c r="F29" s="53">
        <v>6</v>
      </c>
      <c r="G29" s="46" t="s">
        <v>41</v>
      </c>
      <c r="H29" s="13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x14ac:dyDescent="0.25">
      <c r="A30" s="48">
        <v>26</v>
      </c>
      <c r="B30" s="49">
        <v>0.55555555555555558</v>
      </c>
      <c r="C30" s="44" t="s">
        <v>54</v>
      </c>
      <c r="D30" s="44"/>
      <c r="E30" s="44"/>
      <c r="F30" s="44">
        <v>0</v>
      </c>
      <c r="G30" s="45" t="s">
        <v>41</v>
      </c>
      <c r="H30" s="13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x14ac:dyDescent="0.25">
      <c r="A31" s="50">
        <v>27</v>
      </c>
      <c r="B31" s="43">
        <v>0.5625</v>
      </c>
      <c r="C31" s="9" t="s">
        <v>12</v>
      </c>
      <c r="D31" s="9">
        <v>12</v>
      </c>
      <c r="E31" s="9">
        <v>2</v>
      </c>
      <c r="F31" s="9">
        <v>2</v>
      </c>
      <c r="G31" s="39"/>
      <c r="H31" s="13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x14ac:dyDescent="0.25">
      <c r="A32" s="50">
        <v>28</v>
      </c>
      <c r="B32" s="43">
        <v>0.56597222222222221</v>
      </c>
      <c r="C32" s="9" t="s">
        <v>10</v>
      </c>
      <c r="D32" s="9">
        <v>5</v>
      </c>
      <c r="E32" s="9">
        <v>3</v>
      </c>
      <c r="F32" s="9">
        <v>4</v>
      </c>
      <c r="G32" s="39"/>
      <c r="H32" s="13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x14ac:dyDescent="0.25">
      <c r="A33" s="50">
        <v>29</v>
      </c>
      <c r="B33" s="43">
        <v>0.56944444444444442</v>
      </c>
      <c r="C33" s="9" t="s">
        <v>11</v>
      </c>
      <c r="D33" s="9">
        <v>4</v>
      </c>
      <c r="E33" s="9">
        <v>1</v>
      </c>
      <c r="F33" s="9">
        <v>1</v>
      </c>
      <c r="G33" s="39"/>
      <c r="H33" s="13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t="15.75" thickBot="1" x14ac:dyDescent="0.3">
      <c r="A34" s="51">
        <v>30</v>
      </c>
      <c r="B34" s="52">
        <v>0.57638888888888895</v>
      </c>
      <c r="C34" s="53" t="s">
        <v>56</v>
      </c>
      <c r="D34" s="53"/>
      <c r="E34" s="53"/>
      <c r="F34" s="53">
        <v>6</v>
      </c>
      <c r="G34" s="46" t="s">
        <v>41</v>
      </c>
      <c r="H34" s="13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x14ac:dyDescent="0.25">
      <c r="C35" s="138" t="s">
        <v>44</v>
      </c>
      <c r="D35" s="33">
        <f>SUM(D5:D34)</f>
        <v>119</v>
      </c>
      <c r="E35" s="33">
        <f>SUM(E5:E34)</f>
        <v>37</v>
      </c>
      <c r="F35" s="96">
        <f>SUM(F5:F34)</f>
        <v>83.5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t="15.75" thickBot="1" x14ac:dyDescent="0.3">
      <c r="C36" s="139"/>
      <c r="D36" s="137">
        <f>SUM(D35:E35)</f>
        <v>156</v>
      </c>
      <c r="E36" s="137"/>
      <c r="F36" s="60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x14ac:dyDescent="0.25"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x14ac:dyDescent="0.25"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x14ac:dyDescent="0.25"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x14ac:dyDescent="0.25"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5"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5"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5"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5"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5"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5"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5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5"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9:44" x14ac:dyDescent="0.25"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9:44" x14ac:dyDescent="0.25"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9:44" x14ac:dyDescent="0.25"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9:44" x14ac:dyDescent="0.25"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9:44" x14ac:dyDescent="0.25"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9:44" x14ac:dyDescent="0.25"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9:44" x14ac:dyDescent="0.25"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9:44" x14ac:dyDescent="0.25"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9:44" x14ac:dyDescent="0.25"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9:44" x14ac:dyDescent="0.25"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9:44" x14ac:dyDescent="0.25"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9:44" x14ac:dyDescent="0.25"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9:44" x14ac:dyDescent="0.25"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9:44" x14ac:dyDescent="0.25"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9:44" x14ac:dyDescent="0.25"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9:44" x14ac:dyDescent="0.25"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9:44" x14ac:dyDescent="0.25"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9:44" x14ac:dyDescent="0.25"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9:44" x14ac:dyDescent="0.25"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9:44" x14ac:dyDescent="0.25"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9:44" x14ac:dyDescent="0.25"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9:44" x14ac:dyDescent="0.25"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9:44" x14ac:dyDescent="0.25"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9:44" x14ac:dyDescent="0.25"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9:44" x14ac:dyDescent="0.25"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9:44" x14ac:dyDescent="0.25"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9:44" x14ac:dyDescent="0.25"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9:44" x14ac:dyDescent="0.25"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9:44" x14ac:dyDescent="0.25"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9:44" x14ac:dyDescent="0.25"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9:44" x14ac:dyDescent="0.25"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9:44" x14ac:dyDescent="0.25"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9:44" x14ac:dyDescent="0.25"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9:44" x14ac:dyDescent="0.25"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9:44" x14ac:dyDescent="0.25"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9:44" x14ac:dyDescent="0.25"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9:44" x14ac:dyDescent="0.25"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9:44" x14ac:dyDescent="0.25"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9:44" x14ac:dyDescent="0.25"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9:44" x14ac:dyDescent="0.25"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9:44" x14ac:dyDescent="0.25"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9:44" x14ac:dyDescent="0.25"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9:44" x14ac:dyDescent="0.25"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9:44" x14ac:dyDescent="0.25"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9:44" x14ac:dyDescent="0.25"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9:44" x14ac:dyDescent="0.25"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9:44" x14ac:dyDescent="0.25"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9:44" x14ac:dyDescent="0.25"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9:44" x14ac:dyDescent="0.25"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9:44" x14ac:dyDescent="0.25"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9:44" x14ac:dyDescent="0.25"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9:44" x14ac:dyDescent="0.25"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9:44" x14ac:dyDescent="0.25"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9:44" x14ac:dyDescent="0.25"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9:44" x14ac:dyDescent="0.25"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9:44" x14ac:dyDescent="0.25"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9:44" x14ac:dyDescent="0.25"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9:44" x14ac:dyDescent="0.25"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9:44" x14ac:dyDescent="0.25"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</row>
    <row r="108" spans="9:44" x14ac:dyDescent="0.25"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</row>
    <row r="109" spans="9:44" x14ac:dyDescent="0.25"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9:44" x14ac:dyDescent="0.25"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9:44" x14ac:dyDescent="0.25"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9:44" x14ac:dyDescent="0.25"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9:44" x14ac:dyDescent="0.25"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</row>
    <row r="114" spans="9:44" x14ac:dyDescent="0.25"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9:44" x14ac:dyDescent="0.25"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9:44" x14ac:dyDescent="0.25"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9:44" x14ac:dyDescent="0.25"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9:44" x14ac:dyDescent="0.25"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9:44" x14ac:dyDescent="0.25"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9:44" x14ac:dyDescent="0.25"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9:44" x14ac:dyDescent="0.25"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9:44" x14ac:dyDescent="0.25"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</row>
    <row r="123" spans="9:44" x14ac:dyDescent="0.25"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9:44" x14ac:dyDescent="0.25"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</row>
    <row r="125" spans="9:44" x14ac:dyDescent="0.25"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</row>
    <row r="126" spans="9:44" x14ac:dyDescent="0.25"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</row>
    <row r="127" spans="9:44" x14ac:dyDescent="0.25"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</row>
    <row r="128" spans="9:44" x14ac:dyDescent="0.25"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</row>
    <row r="129" spans="9:44" x14ac:dyDescent="0.25"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</row>
    <row r="130" spans="9:44" x14ac:dyDescent="0.25"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9:44" x14ac:dyDescent="0.25"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9:44" x14ac:dyDescent="0.25"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9:44" x14ac:dyDescent="0.25"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</row>
    <row r="134" spans="9:44" x14ac:dyDescent="0.25"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9:44" x14ac:dyDescent="0.25"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</row>
    <row r="136" spans="9:44" x14ac:dyDescent="0.25"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</row>
    <row r="137" spans="9:44" x14ac:dyDescent="0.25"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</row>
    <row r="138" spans="9:44" x14ac:dyDescent="0.25"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</row>
    <row r="139" spans="9:44" x14ac:dyDescent="0.25"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9:44" x14ac:dyDescent="0.25"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9:44" x14ac:dyDescent="0.25"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9:44" x14ac:dyDescent="0.25"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9:44" x14ac:dyDescent="0.25"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9:44" x14ac:dyDescent="0.25"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9:44" x14ac:dyDescent="0.25"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9:44" x14ac:dyDescent="0.25"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9:44" x14ac:dyDescent="0.25"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9:44" x14ac:dyDescent="0.25"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9:44" x14ac:dyDescent="0.25"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9:44" x14ac:dyDescent="0.25"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9:44" x14ac:dyDescent="0.25"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9:44" x14ac:dyDescent="0.25"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9:44" x14ac:dyDescent="0.25"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9:44" x14ac:dyDescent="0.25"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9:44" x14ac:dyDescent="0.25"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9:44" x14ac:dyDescent="0.25"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9:44" x14ac:dyDescent="0.25"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9:44" x14ac:dyDescent="0.25"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9:44" x14ac:dyDescent="0.25"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9:44" x14ac:dyDescent="0.25"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9:44" x14ac:dyDescent="0.25"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9:44" x14ac:dyDescent="0.25"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9:44" x14ac:dyDescent="0.25"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9:44" x14ac:dyDescent="0.25"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9:44" x14ac:dyDescent="0.25"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9:44" x14ac:dyDescent="0.25"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9:44" x14ac:dyDescent="0.25"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9:44" x14ac:dyDescent="0.25"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9:44" x14ac:dyDescent="0.25"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</row>
    <row r="170" spans="9:44" x14ac:dyDescent="0.25"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9:44" x14ac:dyDescent="0.25"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</row>
    <row r="172" spans="9:44" x14ac:dyDescent="0.25"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</row>
    <row r="173" spans="9:44" x14ac:dyDescent="0.25"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</row>
    <row r="174" spans="9:44" x14ac:dyDescent="0.25"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</row>
    <row r="175" spans="9:44" x14ac:dyDescent="0.25"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</row>
    <row r="176" spans="9:44" x14ac:dyDescent="0.25"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</row>
    <row r="177" spans="9:44" x14ac:dyDescent="0.25"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</row>
    <row r="178" spans="9:44" x14ac:dyDescent="0.25"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</row>
    <row r="179" spans="9:44" x14ac:dyDescent="0.25"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</row>
    <row r="180" spans="9:44" x14ac:dyDescent="0.25"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</row>
    <row r="181" spans="9:44" x14ac:dyDescent="0.25"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</row>
    <row r="182" spans="9:44" x14ac:dyDescent="0.25"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</row>
    <row r="183" spans="9:44" x14ac:dyDescent="0.25"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</row>
    <row r="184" spans="9:44" x14ac:dyDescent="0.25"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</row>
    <row r="185" spans="9:44" x14ac:dyDescent="0.25"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</row>
    <row r="186" spans="9:44" x14ac:dyDescent="0.25"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</row>
    <row r="187" spans="9:44" x14ac:dyDescent="0.25"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</row>
    <row r="188" spans="9:44" x14ac:dyDescent="0.25"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</row>
    <row r="189" spans="9:44" x14ac:dyDescent="0.25"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</row>
    <row r="190" spans="9:44" x14ac:dyDescent="0.25"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</row>
    <row r="191" spans="9:44" x14ac:dyDescent="0.25"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</row>
    <row r="192" spans="9:44" x14ac:dyDescent="0.25"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</row>
    <row r="193" spans="9:44" x14ac:dyDescent="0.25"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</row>
    <row r="194" spans="9:44" x14ac:dyDescent="0.25"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</row>
    <row r="195" spans="9:44" x14ac:dyDescent="0.25"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</row>
    <row r="196" spans="9:44" x14ac:dyDescent="0.25"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</row>
    <row r="197" spans="9:44" x14ac:dyDescent="0.25"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</row>
    <row r="198" spans="9:44" x14ac:dyDescent="0.25"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</row>
    <row r="199" spans="9:44" x14ac:dyDescent="0.25"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</row>
    <row r="200" spans="9:44" x14ac:dyDescent="0.25"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</row>
    <row r="201" spans="9:44" x14ac:dyDescent="0.25"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</row>
    <row r="202" spans="9:44" x14ac:dyDescent="0.25"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</row>
    <row r="203" spans="9:44" x14ac:dyDescent="0.25"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</row>
    <row r="204" spans="9:44" x14ac:dyDescent="0.25"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</row>
    <row r="205" spans="9:44" x14ac:dyDescent="0.25"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</row>
    <row r="206" spans="9:44" x14ac:dyDescent="0.25"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</row>
    <row r="207" spans="9:44" x14ac:dyDescent="0.25"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</row>
    <row r="208" spans="9:44" x14ac:dyDescent="0.25"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</row>
    <row r="209" spans="9:44" x14ac:dyDescent="0.25"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</row>
    <row r="210" spans="9:44" x14ac:dyDescent="0.25"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</row>
    <row r="211" spans="9:44" x14ac:dyDescent="0.25"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</row>
    <row r="212" spans="9:44" x14ac:dyDescent="0.25"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</row>
    <row r="213" spans="9:44" x14ac:dyDescent="0.25"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</row>
    <row r="214" spans="9:44" x14ac:dyDescent="0.25"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</row>
    <row r="215" spans="9:44" x14ac:dyDescent="0.25"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</row>
    <row r="216" spans="9:44" x14ac:dyDescent="0.25"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</row>
    <row r="217" spans="9:44" x14ac:dyDescent="0.25"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</row>
    <row r="218" spans="9:44" x14ac:dyDescent="0.25"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</row>
    <row r="219" spans="9:44" x14ac:dyDescent="0.25"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</row>
    <row r="220" spans="9:44" x14ac:dyDescent="0.25"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</row>
    <row r="221" spans="9:44" x14ac:dyDescent="0.25"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</row>
    <row r="222" spans="9:44" x14ac:dyDescent="0.25"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</row>
    <row r="223" spans="9:44" x14ac:dyDescent="0.25"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</row>
    <row r="224" spans="9:44" x14ac:dyDescent="0.25"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</row>
    <row r="225" spans="9:44" x14ac:dyDescent="0.25"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</row>
    <row r="226" spans="9:44" x14ac:dyDescent="0.25"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</row>
    <row r="227" spans="9:44" x14ac:dyDescent="0.25"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</row>
    <row r="228" spans="9:44" x14ac:dyDescent="0.25"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</row>
    <row r="229" spans="9:44" x14ac:dyDescent="0.25"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</row>
    <row r="230" spans="9:44" x14ac:dyDescent="0.25"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</row>
    <row r="231" spans="9:44" x14ac:dyDescent="0.25"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</row>
    <row r="232" spans="9:44" x14ac:dyDescent="0.25"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</row>
    <row r="233" spans="9:44" x14ac:dyDescent="0.25"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</row>
    <row r="234" spans="9:44" x14ac:dyDescent="0.25"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</row>
    <row r="235" spans="9:44" x14ac:dyDescent="0.25"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</row>
    <row r="236" spans="9:44" x14ac:dyDescent="0.25"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</row>
    <row r="237" spans="9:44" x14ac:dyDescent="0.25"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</row>
    <row r="238" spans="9:44" x14ac:dyDescent="0.25"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</row>
    <row r="239" spans="9:44" x14ac:dyDescent="0.25"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</row>
    <row r="240" spans="9:44" x14ac:dyDescent="0.25"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</row>
    <row r="241" spans="9:44" x14ac:dyDescent="0.25"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</row>
    <row r="242" spans="9:44" x14ac:dyDescent="0.25"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</row>
    <row r="243" spans="9:44" x14ac:dyDescent="0.25"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</row>
    <row r="244" spans="9:44" x14ac:dyDescent="0.25"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</row>
    <row r="245" spans="9:44" x14ac:dyDescent="0.25"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</row>
    <row r="246" spans="9:44" x14ac:dyDescent="0.25"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</row>
    <row r="247" spans="9:44" x14ac:dyDescent="0.25"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</row>
    <row r="248" spans="9:44" x14ac:dyDescent="0.25"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</row>
    <row r="249" spans="9:44" x14ac:dyDescent="0.25"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</row>
    <row r="250" spans="9:44" x14ac:dyDescent="0.25"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</row>
    <row r="251" spans="9:44" x14ac:dyDescent="0.25"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</row>
    <row r="252" spans="9:44" x14ac:dyDescent="0.25"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</row>
    <row r="253" spans="9:44" x14ac:dyDescent="0.25"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</row>
    <row r="254" spans="9:44" x14ac:dyDescent="0.25"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</row>
    <row r="255" spans="9:44" x14ac:dyDescent="0.25"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</row>
    <row r="256" spans="9:44" x14ac:dyDescent="0.25"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</row>
    <row r="257" spans="9:44" x14ac:dyDescent="0.25"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</row>
    <row r="258" spans="9:44" x14ac:dyDescent="0.25"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</row>
    <row r="259" spans="9:44" x14ac:dyDescent="0.25"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</row>
    <row r="260" spans="9:44" x14ac:dyDescent="0.25"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</row>
    <row r="261" spans="9:44" x14ac:dyDescent="0.25"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</row>
    <row r="262" spans="9:44" x14ac:dyDescent="0.25"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</row>
    <row r="263" spans="9:44" x14ac:dyDescent="0.25"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</row>
    <row r="264" spans="9:44" x14ac:dyDescent="0.25"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</row>
    <row r="265" spans="9:44" x14ac:dyDescent="0.25"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</row>
    <row r="266" spans="9:44" x14ac:dyDescent="0.25"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</row>
    <row r="267" spans="9:44" x14ac:dyDescent="0.25"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</row>
    <row r="268" spans="9:44" x14ac:dyDescent="0.25"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</row>
    <row r="269" spans="9:44" x14ac:dyDescent="0.25"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</row>
    <row r="270" spans="9:44" x14ac:dyDescent="0.25"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</row>
    <row r="271" spans="9:44" x14ac:dyDescent="0.25"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</row>
    <row r="272" spans="9:44" x14ac:dyDescent="0.25"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</row>
    <row r="273" spans="9:44" x14ac:dyDescent="0.25"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</row>
    <row r="274" spans="9:44" x14ac:dyDescent="0.25"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</row>
    <row r="275" spans="9:44" x14ac:dyDescent="0.25"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</row>
    <row r="276" spans="9:44" x14ac:dyDescent="0.25"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</row>
    <row r="277" spans="9:44" x14ac:dyDescent="0.25"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</row>
    <row r="278" spans="9:44" x14ac:dyDescent="0.25"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</row>
    <row r="279" spans="9:44" x14ac:dyDescent="0.25"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</row>
    <row r="280" spans="9:44" x14ac:dyDescent="0.25"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</row>
    <row r="281" spans="9:44" x14ac:dyDescent="0.25"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</row>
    <row r="282" spans="9:44" x14ac:dyDescent="0.25"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</row>
    <row r="283" spans="9:44" x14ac:dyDescent="0.25"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</row>
    <row r="284" spans="9:44" x14ac:dyDescent="0.25"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</row>
    <row r="285" spans="9:44" x14ac:dyDescent="0.25"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</row>
    <row r="286" spans="9:44" x14ac:dyDescent="0.25"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</row>
    <row r="287" spans="9:44" x14ac:dyDescent="0.25"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</row>
    <row r="288" spans="9:44" x14ac:dyDescent="0.25"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</row>
    <row r="289" spans="9:44" x14ac:dyDescent="0.25"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</row>
    <row r="290" spans="9:44" x14ac:dyDescent="0.25"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</row>
    <row r="291" spans="9:44" x14ac:dyDescent="0.25"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</row>
    <row r="292" spans="9:44" x14ac:dyDescent="0.25"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</row>
    <row r="293" spans="9:44" x14ac:dyDescent="0.25"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</row>
    <row r="294" spans="9:44" x14ac:dyDescent="0.25"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</row>
    <row r="295" spans="9:44" x14ac:dyDescent="0.25"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</row>
    <row r="296" spans="9:44" x14ac:dyDescent="0.25"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</row>
    <row r="297" spans="9:44" x14ac:dyDescent="0.25"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</row>
    <row r="298" spans="9:44" x14ac:dyDescent="0.25"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</row>
    <row r="299" spans="9:44" x14ac:dyDescent="0.25"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</row>
    <row r="300" spans="9:44" x14ac:dyDescent="0.25"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</row>
    <row r="301" spans="9:44" x14ac:dyDescent="0.25"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</row>
    <row r="302" spans="9:44" x14ac:dyDescent="0.25"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</row>
    <row r="303" spans="9:44" x14ac:dyDescent="0.25"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</row>
    <row r="304" spans="9:44" x14ac:dyDescent="0.25"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</row>
    <row r="305" spans="9:44" x14ac:dyDescent="0.25"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</row>
    <row r="306" spans="9:44" x14ac:dyDescent="0.25"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</row>
    <row r="307" spans="9:44" x14ac:dyDescent="0.25"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</row>
    <row r="308" spans="9:44" x14ac:dyDescent="0.25"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</row>
    <row r="309" spans="9:44" x14ac:dyDescent="0.25"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</row>
    <row r="310" spans="9:44" x14ac:dyDescent="0.25"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</row>
    <row r="311" spans="9:44" x14ac:dyDescent="0.25"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</row>
    <row r="312" spans="9:44" x14ac:dyDescent="0.25"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</row>
    <row r="313" spans="9:44" x14ac:dyDescent="0.25"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</row>
    <row r="314" spans="9:44" x14ac:dyDescent="0.25"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</row>
    <row r="315" spans="9:44" x14ac:dyDescent="0.25"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</row>
    <row r="316" spans="9:44" x14ac:dyDescent="0.25"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</row>
    <row r="317" spans="9:44" x14ac:dyDescent="0.25"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</row>
    <row r="318" spans="9:44" x14ac:dyDescent="0.25"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</row>
    <row r="319" spans="9:44" x14ac:dyDescent="0.25"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</row>
    <row r="320" spans="9:44" x14ac:dyDescent="0.25"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</row>
    <row r="321" spans="9:44" x14ac:dyDescent="0.25"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</row>
    <row r="322" spans="9:44" x14ac:dyDescent="0.25"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</row>
    <row r="323" spans="9:44" x14ac:dyDescent="0.25"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</row>
    <row r="324" spans="9:44" x14ac:dyDescent="0.25"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</row>
    <row r="325" spans="9:44" x14ac:dyDescent="0.25"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</row>
    <row r="326" spans="9:44" x14ac:dyDescent="0.25"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</row>
    <row r="327" spans="9:44" x14ac:dyDescent="0.25"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</row>
    <row r="328" spans="9:44" x14ac:dyDescent="0.25"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</row>
    <row r="329" spans="9:44" x14ac:dyDescent="0.25"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</row>
    <row r="330" spans="9:44" x14ac:dyDescent="0.25"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</row>
    <row r="331" spans="9:44" x14ac:dyDescent="0.25"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</row>
    <row r="332" spans="9:44" x14ac:dyDescent="0.25"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</row>
    <row r="333" spans="9:44" x14ac:dyDescent="0.25"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</row>
    <row r="334" spans="9:44" x14ac:dyDescent="0.25"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</row>
    <row r="335" spans="9:44" x14ac:dyDescent="0.25"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</row>
    <row r="336" spans="9:44" x14ac:dyDescent="0.25"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</row>
    <row r="337" spans="9:44" x14ac:dyDescent="0.25"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</row>
    <row r="338" spans="9:44" x14ac:dyDescent="0.25"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</row>
    <row r="339" spans="9:44" x14ac:dyDescent="0.25"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</row>
    <row r="340" spans="9:44" x14ac:dyDescent="0.25"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</row>
    <row r="341" spans="9:44" x14ac:dyDescent="0.25"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</row>
    <row r="342" spans="9:44" x14ac:dyDescent="0.25"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</row>
    <row r="343" spans="9:44" x14ac:dyDescent="0.25"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</row>
    <row r="344" spans="9:44" x14ac:dyDescent="0.25"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</row>
    <row r="345" spans="9:44" x14ac:dyDescent="0.25"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</row>
    <row r="346" spans="9:44" x14ac:dyDescent="0.25"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</row>
    <row r="347" spans="9:44" x14ac:dyDescent="0.25"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</row>
    <row r="348" spans="9:44" x14ac:dyDescent="0.25"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</row>
    <row r="349" spans="9:44" x14ac:dyDescent="0.25"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</row>
    <row r="350" spans="9:44" x14ac:dyDescent="0.25"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</row>
    <row r="351" spans="9:44" x14ac:dyDescent="0.25"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</row>
    <row r="352" spans="9:44" x14ac:dyDescent="0.25"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</row>
    <row r="353" spans="9:44" x14ac:dyDescent="0.25"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</row>
    <row r="354" spans="9:44" x14ac:dyDescent="0.25"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</row>
    <row r="355" spans="9:44" x14ac:dyDescent="0.25"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</row>
    <row r="356" spans="9:44" x14ac:dyDescent="0.25"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</row>
    <row r="357" spans="9:44" x14ac:dyDescent="0.25"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</row>
    <row r="358" spans="9:44" x14ac:dyDescent="0.25"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</row>
    <row r="359" spans="9:44" x14ac:dyDescent="0.25"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</row>
    <row r="360" spans="9:44" x14ac:dyDescent="0.25"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</row>
    <row r="361" spans="9:44" x14ac:dyDescent="0.25"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</row>
    <row r="362" spans="9:44" x14ac:dyDescent="0.25"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</row>
    <row r="363" spans="9:44" x14ac:dyDescent="0.25"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</row>
    <row r="364" spans="9:44" x14ac:dyDescent="0.25"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</row>
    <row r="365" spans="9:44" x14ac:dyDescent="0.25"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</row>
    <row r="366" spans="9:44" x14ac:dyDescent="0.25"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</row>
    <row r="367" spans="9:44" x14ac:dyDescent="0.25"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</row>
    <row r="368" spans="9:44" x14ac:dyDescent="0.25"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</row>
    <row r="369" spans="9:44" x14ac:dyDescent="0.25"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</row>
    <row r="370" spans="9:44" x14ac:dyDescent="0.25"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</row>
    <row r="371" spans="9:44" x14ac:dyDescent="0.25"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</row>
    <row r="372" spans="9:44" x14ac:dyDescent="0.25"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</row>
    <row r="373" spans="9:44" x14ac:dyDescent="0.25"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</row>
    <row r="374" spans="9:44" x14ac:dyDescent="0.25"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</row>
    <row r="375" spans="9:44" x14ac:dyDescent="0.25"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</row>
    <row r="376" spans="9:44" x14ac:dyDescent="0.25"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</row>
    <row r="377" spans="9:44" x14ac:dyDescent="0.25"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</row>
    <row r="378" spans="9:44" x14ac:dyDescent="0.25"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</row>
    <row r="379" spans="9:44" x14ac:dyDescent="0.25"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</row>
    <row r="380" spans="9:44" x14ac:dyDescent="0.25"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</row>
    <row r="381" spans="9:44" x14ac:dyDescent="0.25"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</row>
    <row r="382" spans="9:44" x14ac:dyDescent="0.25"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</row>
    <row r="383" spans="9:44" x14ac:dyDescent="0.25"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</row>
    <row r="384" spans="9:44" x14ac:dyDescent="0.25"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</row>
    <row r="385" spans="9:44" x14ac:dyDescent="0.25"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</row>
    <row r="386" spans="9:44" x14ac:dyDescent="0.25"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</row>
    <row r="387" spans="9:44" x14ac:dyDescent="0.25"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</row>
    <row r="388" spans="9:44" x14ac:dyDescent="0.25"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</row>
    <row r="389" spans="9:44" x14ac:dyDescent="0.25"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</row>
    <row r="390" spans="9:44" x14ac:dyDescent="0.25"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</row>
    <row r="391" spans="9:44" x14ac:dyDescent="0.25"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</row>
    <row r="392" spans="9:44" x14ac:dyDescent="0.25"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</row>
    <row r="393" spans="9:44" x14ac:dyDescent="0.25"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</row>
    <row r="394" spans="9:44" x14ac:dyDescent="0.25"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</row>
    <row r="395" spans="9:44" x14ac:dyDescent="0.25"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</row>
    <row r="396" spans="9:44" x14ac:dyDescent="0.25"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</row>
    <row r="397" spans="9:44" x14ac:dyDescent="0.25"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</row>
    <row r="398" spans="9:44" x14ac:dyDescent="0.25"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</row>
    <row r="399" spans="9:44" x14ac:dyDescent="0.25"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</row>
    <row r="400" spans="9:44" x14ac:dyDescent="0.25"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</row>
    <row r="401" spans="9:44" x14ac:dyDescent="0.25"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</row>
    <row r="402" spans="9:44" x14ac:dyDescent="0.25"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</row>
    <row r="403" spans="9:44" x14ac:dyDescent="0.25"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</row>
    <row r="404" spans="9:44" x14ac:dyDescent="0.25"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</row>
    <row r="405" spans="9:44" x14ac:dyDescent="0.25"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</row>
    <row r="406" spans="9:44" x14ac:dyDescent="0.25"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</row>
    <row r="407" spans="9:44" x14ac:dyDescent="0.25"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</row>
    <row r="408" spans="9:44" x14ac:dyDescent="0.25"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</row>
    <row r="409" spans="9:44" x14ac:dyDescent="0.25"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</row>
    <row r="410" spans="9:44" x14ac:dyDescent="0.25"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</row>
    <row r="411" spans="9:44" x14ac:dyDescent="0.25"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</row>
    <row r="412" spans="9:44" x14ac:dyDescent="0.25"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</row>
    <row r="413" spans="9:44" x14ac:dyDescent="0.25"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</row>
    <row r="414" spans="9:44" x14ac:dyDescent="0.25"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</row>
    <row r="415" spans="9:44" x14ac:dyDescent="0.25"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</row>
    <row r="416" spans="9:44" x14ac:dyDescent="0.25"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</row>
    <row r="417" spans="9:44" x14ac:dyDescent="0.25"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</row>
    <row r="418" spans="9:44" x14ac:dyDescent="0.25"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</row>
    <row r="419" spans="9:44" x14ac:dyDescent="0.25"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</row>
    <row r="420" spans="9:44" x14ac:dyDescent="0.25"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</row>
    <row r="421" spans="9:44" x14ac:dyDescent="0.25"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</row>
    <row r="422" spans="9:44" x14ac:dyDescent="0.25"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</row>
    <row r="423" spans="9:44" x14ac:dyDescent="0.25"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</row>
    <row r="424" spans="9:44" x14ac:dyDescent="0.25"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</row>
  </sheetData>
  <mergeCells count="11">
    <mergeCell ref="C35:C36"/>
    <mergeCell ref="D36:E36"/>
    <mergeCell ref="G3:G4"/>
    <mergeCell ref="A1:H1"/>
    <mergeCell ref="A3:A4"/>
    <mergeCell ref="B3:B4"/>
    <mergeCell ref="C3:C4"/>
    <mergeCell ref="D3:E3"/>
    <mergeCell ref="F3:F4"/>
    <mergeCell ref="H5:H18"/>
    <mergeCell ref="H19:H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workbookViewId="0">
      <selection activeCell="A47" sqref="A46:B47"/>
    </sheetView>
  </sheetViews>
  <sheetFormatPr defaultRowHeight="15" x14ac:dyDescent="0.25"/>
  <cols>
    <col min="2" max="2" width="11.5703125" customWidth="1"/>
  </cols>
  <sheetData>
    <row r="3" spans="1:8" x14ac:dyDescent="0.25">
      <c r="D3" s="6" t="s">
        <v>19</v>
      </c>
    </row>
    <row r="4" spans="1:8" x14ac:dyDescent="0.25">
      <c r="D4" s="76" t="s">
        <v>49</v>
      </c>
    </row>
    <row r="6" spans="1:8" x14ac:dyDescent="0.25">
      <c r="B6" s="8" t="s">
        <v>62</v>
      </c>
    </row>
    <row r="8" spans="1:8" ht="15.75" thickBot="1" x14ac:dyDescent="0.3"/>
    <row r="9" spans="1:8" ht="15.75" thickBot="1" x14ac:dyDescent="0.3">
      <c r="A9" s="77"/>
      <c r="B9" s="149" t="s">
        <v>20</v>
      </c>
      <c r="C9" s="151" t="s">
        <v>51</v>
      </c>
      <c r="D9" s="152"/>
      <c r="E9" s="152"/>
      <c r="F9" s="152"/>
      <c r="G9" s="153"/>
      <c r="H9" s="8"/>
    </row>
    <row r="10" spans="1:8" ht="15.75" thickBot="1" x14ac:dyDescent="0.3">
      <c r="A10" s="77"/>
      <c r="B10" s="150"/>
      <c r="C10" s="4" t="s">
        <v>21</v>
      </c>
      <c r="D10" s="4" t="s">
        <v>22</v>
      </c>
      <c r="E10" s="18" t="s">
        <v>23</v>
      </c>
      <c r="F10" s="19"/>
      <c r="G10" s="20"/>
      <c r="H10" s="8"/>
    </row>
    <row r="11" spans="1:8" ht="15.75" thickBot="1" x14ac:dyDescent="0.3">
      <c r="A11" s="77"/>
      <c r="B11" s="78" t="s">
        <v>24</v>
      </c>
      <c r="C11" s="79">
        <f>dowozy!F36</f>
        <v>56.5</v>
      </c>
      <c r="D11" s="79">
        <f>'odwozy poniedziałek'!F44</f>
        <v>102</v>
      </c>
      <c r="E11" s="80"/>
      <c r="F11" s="81">
        <f>C11+D11</f>
        <v>158.5</v>
      </c>
      <c r="G11" s="82"/>
      <c r="H11" s="8"/>
    </row>
    <row r="12" spans="1:8" ht="15.75" thickBot="1" x14ac:dyDescent="0.3">
      <c r="A12" s="77"/>
      <c r="B12" s="78" t="s">
        <v>25</v>
      </c>
      <c r="C12" s="79">
        <f>C11</f>
        <v>56.5</v>
      </c>
      <c r="D12" s="78">
        <f>'odwozy wtorek'!F47</f>
        <v>129.5</v>
      </c>
      <c r="E12" s="80"/>
      <c r="F12" s="81">
        <f t="shared" ref="F12:F16" si="0">C12+D12</f>
        <v>186</v>
      </c>
      <c r="G12" s="82"/>
      <c r="H12" s="8"/>
    </row>
    <row r="13" spans="1:8" ht="15.75" thickBot="1" x14ac:dyDescent="0.3">
      <c r="A13" s="77"/>
      <c r="B13" s="78" t="s">
        <v>26</v>
      </c>
      <c r="C13" s="79">
        <f>C12</f>
        <v>56.5</v>
      </c>
      <c r="D13" s="78">
        <f>'odwozy środa'!F47</f>
        <v>129.5</v>
      </c>
      <c r="E13" s="80"/>
      <c r="F13" s="81">
        <f t="shared" si="0"/>
        <v>186</v>
      </c>
      <c r="G13" s="82"/>
      <c r="H13" s="8"/>
    </row>
    <row r="14" spans="1:8" ht="15.75" thickBot="1" x14ac:dyDescent="0.3">
      <c r="A14" s="77"/>
      <c r="B14" s="78" t="s">
        <v>27</v>
      </c>
      <c r="C14" s="79">
        <f>C13</f>
        <v>56.5</v>
      </c>
      <c r="D14" s="78">
        <f>'odwozy czwartek'!F44</f>
        <v>99</v>
      </c>
      <c r="E14" s="80"/>
      <c r="F14" s="81">
        <f t="shared" si="0"/>
        <v>155.5</v>
      </c>
      <c r="G14" s="82"/>
      <c r="H14" s="8"/>
    </row>
    <row r="15" spans="1:8" ht="15.75" thickBot="1" x14ac:dyDescent="0.3">
      <c r="A15" s="8"/>
      <c r="B15" s="78" t="s">
        <v>28</v>
      </c>
      <c r="C15" s="79">
        <f>C14</f>
        <v>56.5</v>
      </c>
      <c r="D15" s="78">
        <f>'odwozy piatek'!F35</f>
        <v>83.5</v>
      </c>
      <c r="E15" s="80"/>
      <c r="F15" s="81">
        <f t="shared" si="0"/>
        <v>140</v>
      </c>
      <c r="G15" s="82"/>
      <c r="H15" s="8"/>
    </row>
    <row r="16" spans="1:8" ht="15.75" thickBot="1" x14ac:dyDescent="0.3">
      <c r="A16" s="8"/>
      <c r="B16" s="78" t="s">
        <v>29</v>
      </c>
      <c r="C16" s="79">
        <f>SUM(C11:C15)</f>
        <v>282.5</v>
      </c>
      <c r="D16" s="78">
        <f>SUM(D11:D15)</f>
        <v>543.5</v>
      </c>
      <c r="E16" s="80"/>
      <c r="F16" s="81">
        <f t="shared" si="0"/>
        <v>826</v>
      </c>
      <c r="G16" s="82"/>
      <c r="H16" s="8"/>
    </row>
    <row r="17" spans="1:9" x14ac:dyDescent="0.25">
      <c r="A17" s="8"/>
      <c r="B17" s="76"/>
      <c r="C17" s="76"/>
      <c r="D17" s="76"/>
      <c r="E17" s="76"/>
      <c r="F17" s="76"/>
      <c r="G17" s="5"/>
      <c r="H17" s="8"/>
    </row>
    <row r="18" spans="1:9" x14ac:dyDescent="0.25">
      <c r="A18" s="8"/>
      <c r="B18" s="8"/>
      <c r="C18" s="8"/>
      <c r="D18" s="8"/>
      <c r="E18" s="8"/>
      <c r="F18" s="8"/>
      <c r="G18" s="8"/>
      <c r="H18" s="8"/>
    </row>
    <row r="19" spans="1:9" x14ac:dyDescent="0.25">
      <c r="B19" s="17" t="s">
        <v>30</v>
      </c>
      <c r="C19" s="17"/>
      <c r="D19" s="17"/>
      <c r="E19" s="17"/>
      <c r="F19" s="17"/>
      <c r="G19" s="17"/>
      <c r="H19" s="17"/>
      <c r="I19" s="7"/>
    </row>
    <row r="20" spans="1:9" x14ac:dyDescent="0.25">
      <c r="A20" s="8"/>
      <c r="B20" s="8"/>
      <c r="C20" s="8"/>
      <c r="D20" s="8"/>
      <c r="E20" s="8"/>
      <c r="F20" s="8"/>
      <c r="G20" s="8"/>
      <c r="H20" s="8"/>
    </row>
    <row r="21" spans="1:9" x14ac:dyDescent="0.25">
      <c r="A21" s="77"/>
      <c r="B21" s="8"/>
      <c r="C21" s="8"/>
      <c r="D21" s="8"/>
      <c r="E21" s="8"/>
      <c r="F21" s="8"/>
      <c r="G21" s="8"/>
      <c r="H21" s="3"/>
    </row>
    <row r="22" spans="1:9" x14ac:dyDescent="0.25">
      <c r="B22" s="154" t="s">
        <v>31</v>
      </c>
      <c r="C22" s="154"/>
      <c r="D22" s="154"/>
      <c r="E22" s="17"/>
      <c r="F22" s="17" t="s">
        <v>50</v>
      </c>
      <c r="G22" s="7"/>
      <c r="H22" s="7"/>
    </row>
    <row r="23" spans="1:9" x14ac:dyDescent="0.25">
      <c r="A23" s="8"/>
      <c r="B23" s="8"/>
      <c r="C23" s="8"/>
      <c r="D23" s="8"/>
      <c r="E23" s="8"/>
      <c r="F23" s="8"/>
      <c r="G23" s="8"/>
      <c r="H23" s="8"/>
    </row>
    <row r="24" spans="1:9" x14ac:dyDescent="0.25">
      <c r="A24" s="10"/>
      <c r="B24" s="10"/>
      <c r="C24" s="10"/>
      <c r="D24" s="10"/>
      <c r="E24" s="10"/>
      <c r="F24" s="10"/>
      <c r="G24" s="10"/>
      <c r="H24" s="10"/>
    </row>
    <row r="25" spans="1:9" x14ac:dyDescent="0.25">
      <c r="A25" s="10"/>
      <c r="B25" s="10"/>
      <c r="C25" s="10"/>
      <c r="D25" s="10"/>
      <c r="E25" s="10"/>
      <c r="F25" s="10"/>
      <c r="G25" s="10"/>
      <c r="H25" s="10"/>
    </row>
    <row r="26" spans="1:9" x14ac:dyDescent="0.25">
      <c r="A26" s="8"/>
      <c r="B26" s="8"/>
      <c r="C26" s="8"/>
      <c r="D26" s="8"/>
      <c r="E26" s="8"/>
      <c r="F26" s="8"/>
      <c r="G26" s="8"/>
      <c r="H26" s="8"/>
    </row>
    <row r="27" spans="1:9" x14ac:dyDescent="0.25">
      <c r="A27" s="8"/>
      <c r="B27" s="83"/>
      <c r="C27" s="2"/>
      <c r="D27" s="83"/>
      <c r="E27" s="83"/>
      <c r="F27" s="83"/>
      <c r="G27" s="83"/>
      <c r="H27" s="83"/>
    </row>
    <row r="28" spans="1:9" x14ac:dyDescent="0.25">
      <c r="B28" s="83"/>
      <c r="C28" s="2"/>
      <c r="D28" s="83"/>
      <c r="E28" s="83"/>
      <c r="F28" s="83"/>
      <c r="G28" s="83"/>
      <c r="H28" s="83"/>
    </row>
    <row r="29" spans="1:9" x14ac:dyDescent="0.25">
      <c r="A29" s="8"/>
      <c r="B29" s="83"/>
      <c r="C29" s="83"/>
      <c r="D29" s="83"/>
      <c r="E29" s="83"/>
      <c r="F29" s="83"/>
      <c r="G29" s="83"/>
      <c r="H29" s="83"/>
    </row>
    <row r="30" spans="1:9" x14ac:dyDescent="0.25">
      <c r="A30" s="8"/>
      <c r="B30" s="83"/>
      <c r="C30" s="83"/>
      <c r="D30" s="83"/>
      <c r="E30" s="83"/>
      <c r="F30" s="83"/>
      <c r="G30" s="83"/>
      <c r="H30" s="83"/>
    </row>
    <row r="31" spans="1:9" x14ac:dyDescent="0.25">
      <c r="A31" s="8"/>
      <c r="B31" s="8"/>
      <c r="C31" s="8"/>
      <c r="D31" s="8"/>
      <c r="E31" s="8"/>
      <c r="F31" s="8"/>
      <c r="G31" s="8"/>
      <c r="H31" s="8"/>
    </row>
    <row r="32" spans="1:9" x14ac:dyDescent="0.25">
      <c r="H32" s="8"/>
    </row>
    <row r="33" spans="1:9" x14ac:dyDescent="0.25">
      <c r="H33" s="8"/>
    </row>
    <row r="34" spans="1:9" x14ac:dyDescent="0.25">
      <c r="H34" s="8"/>
    </row>
    <row r="35" spans="1:9" x14ac:dyDescent="0.25">
      <c r="H35" s="84"/>
      <c r="I35" s="84"/>
    </row>
    <row r="36" spans="1:9" x14ac:dyDescent="0.25">
      <c r="H36" s="84"/>
      <c r="I36" s="84"/>
    </row>
    <row r="45" spans="1:9" x14ac:dyDescent="0.25">
      <c r="C45" s="8"/>
      <c r="D45" s="8"/>
      <c r="E45" s="8"/>
      <c r="F45" s="8"/>
      <c r="G45" s="8"/>
    </row>
    <row r="46" spans="1:9" x14ac:dyDescent="0.25">
      <c r="A46" s="8"/>
      <c r="B46" s="8"/>
      <c r="C46" s="8"/>
      <c r="D46" s="8"/>
      <c r="E46" s="8"/>
      <c r="F46" s="8"/>
      <c r="G46" s="8"/>
    </row>
    <row r="47" spans="1:9" x14ac:dyDescent="0.25">
      <c r="A47" s="8"/>
      <c r="B47" s="8"/>
      <c r="C47" s="8"/>
      <c r="D47" s="8"/>
      <c r="E47" s="8"/>
      <c r="F47" s="8"/>
      <c r="G47" s="8"/>
    </row>
    <row r="48" spans="1:9" x14ac:dyDescent="0.25">
      <c r="A48" s="155"/>
      <c r="B48" s="155"/>
      <c r="C48" s="155"/>
      <c r="D48" s="155"/>
      <c r="E48" s="155"/>
      <c r="F48" s="155"/>
      <c r="G48" s="155"/>
      <c r="H48" s="155"/>
      <c r="I48" s="155"/>
    </row>
    <row r="49" spans="1:9" x14ac:dyDescent="0.25">
      <c r="A49" s="155"/>
      <c r="B49" s="155"/>
      <c r="C49" s="155"/>
      <c r="D49" s="155"/>
      <c r="E49" s="155"/>
      <c r="F49" s="155"/>
      <c r="G49" s="155"/>
      <c r="H49" s="155"/>
      <c r="I49" s="155"/>
    </row>
  </sheetData>
  <mergeCells count="4">
    <mergeCell ref="B9:B10"/>
    <mergeCell ref="C9:G9"/>
    <mergeCell ref="B22:D22"/>
    <mergeCell ref="A48:I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dowozy</vt:lpstr>
      <vt:lpstr>odwozy poniedziałek</vt:lpstr>
      <vt:lpstr>odwozy wtorek</vt:lpstr>
      <vt:lpstr>odwozy środa</vt:lpstr>
      <vt:lpstr>odwozy czwartek</vt:lpstr>
      <vt:lpstr>odwozy piatek</vt:lpstr>
      <vt:lpstr>podsumowanie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Kwilcz</dc:creator>
  <cp:lastModifiedBy>Joanna Kościk-Ciuraj</cp:lastModifiedBy>
  <cp:lastPrinted>2021-07-20T10:58:48Z</cp:lastPrinted>
  <dcterms:created xsi:type="dcterms:W3CDTF">2013-08-29T09:07:28Z</dcterms:created>
  <dcterms:modified xsi:type="dcterms:W3CDTF">2021-07-20T11:09:35Z</dcterms:modified>
</cp:coreProperties>
</file>